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9" sheetId="8" r:id="rId1"/>
  </sheets>
  <calcPr calcId="125725"/>
</workbook>
</file>

<file path=xl/calcChain.xml><?xml version="1.0" encoding="utf-8"?>
<calcChain xmlns="http://schemas.openxmlformats.org/spreadsheetml/2006/main">
  <c r="E63" i="8"/>
  <c r="E32" l="1"/>
  <c r="E34"/>
  <c r="E46"/>
  <c r="E44"/>
  <c r="E58" l="1"/>
  <c r="E62" s="1"/>
  <c r="E35" l="1"/>
  <c r="E47"/>
  <c r="E64" l="1"/>
</calcChain>
</file>

<file path=xl/sharedStrings.xml><?xml version="1.0" encoding="utf-8"?>
<sst xmlns="http://schemas.openxmlformats.org/spreadsheetml/2006/main" count="132" uniqueCount="128">
  <si>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</si>
  <si>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</si>
  <si>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</si>
  <si>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</si>
  <si>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</si>
  <si>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</si>
  <si>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</si>
  <si>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</si>
  <si>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</si>
  <si>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</si>
  <si>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</si>
  <si>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</si>
  <si>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</si>
  <si>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</si>
  <si>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</si>
  <si>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</si>
  <si>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</si>
  <si>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</si>
  <si>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</si>
  <si>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</si>
  <si>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</si>
  <si>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</si>
  <si>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</si>
  <si>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</si>
  <si>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</si>
  <si>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</si>
  <si>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</si>
  <si>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</si>
  <si>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</si>
  <si>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</si>
  <si>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</si>
  <si>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</si>
  <si>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</si>
  <si>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</si>
  <si>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</si>
  <si>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</si>
  <si>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</si>
  <si>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</si>
  <si>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</si>
  <si>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</si>
  <si>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</si>
  <si>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</si>
  <si>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</si>
  <si>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</si>
  <si>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</si>
  <si>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</si>
  <si>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</si>
  <si>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</si>
  <si>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</si>
  <si>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</si>
  <si>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</si>
  <si>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</si>
  <si>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</si>
  <si>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</si>
  <si>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3.5.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</si>
  <si>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</si>
  <si>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</si>
  <si>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</si>
  <si>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3.5.1.</t>
  </si>
  <si>
    <t>Холодная вода</t>
  </si>
  <si>
    <t>3.5.2.</t>
  </si>
  <si>
    <t>Горячая вода</t>
  </si>
  <si>
    <t>3.5.3.</t>
  </si>
  <si>
    <t>Водоотведение</t>
  </si>
  <si>
    <t>3.5.4.</t>
  </si>
  <si>
    <t>Электроэнергия</t>
  </si>
  <si>
    <t>3.5.5.</t>
  </si>
  <si>
    <t>Отопление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</si>
  <si>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</si>
  <si>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</si>
  <si>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</si>
  <si>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</si>
  <si>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</si>
  <si>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</si>
  <si>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4.3.1.</t>
  </si>
  <si>
    <t>4.3.2.</t>
  </si>
  <si>
    <t>Ремонт межпанельных швов</t>
  </si>
  <si>
    <t>4.4.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</si>
  <si>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</si>
  <si>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</si>
  <si>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</si>
  <si>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"+"неиспользовано), руб.</t>
  </si>
  <si>
    <t>7.</t>
  </si>
  <si>
    <t>Претензионно-исковая работа в отношении потребителей-должников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</si>
  <si>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</si>
  <si>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</si>
  <si>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</si>
  <si>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8.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</si>
  <si>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</si>
  <si>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</si>
  <si>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</si>
  <si>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</si>
  <si>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</si>
  <si>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</si>
  <si>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</si>
  <si>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</si>
  <si>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</si>
  <si>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</si>
  <si>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>Характиристики МКД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</si>
  <si>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</si>
  <si>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</si>
  <si>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Директор ООО "УК ЖК-Сервис"                                                                  /В.В.Феофилактов/</t>
  </si>
  <si>
    <t>427000, Удмуртская Республика, с. Завьялово, ул. Калинина, дом 33А</t>
  </si>
  <si>
    <t>4</t>
  </si>
  <si>
    <t>Капитальный ремонт (при наличии спец.счета)</t>
  </si>
  <si>
    <t xml:space="preserve">  гл.бухгалтер ООО "УК ЖК-Сервис"                                                             /Т.Б. Быкова/</t>
  </si>
  <si>
    <t>УР, Завьяловский район, с.Италмас д. 9</t>
  </si>
  <si>
    <t>Остаток денежных средств по текущему ремонту (целев. сбору) на конец периода        ("-"перерасход; "+" неиспользованные средства), руб</t>
  </si>
  <si>
    <t>6.1.</t>
  </si>
  <si>
    <t>6.2.</t>
  </si>
  <si>
    <t>6.3.</t>
  </si>
  <si>
    <t>Услуги по обращению с ТКО</t>
  </si>
  <si>
    <t>Оплачено денежных средств по капитальному ремонту за период 01.02.2015-31.12.2019, руб.</t>
  </si>
  <si>
    <t>Остаток денежных средств по капитальному ремонту на 01.01.2020, руб</t>
  </si>
  <si>
    <t>Задолженность денежных средств по капиальному ремонту на 01.01.2020, руб.</t>
  </si>
  <si>
    <t>Начислено денежных средств по капитальному ремонту за период 01.02.2015-31.12.2019, руб.</t>
  </si>
  <si>
    <t>3.5.6.</t>
  </si>
  <si>
    <t>Утепление торцевых стен дома в 2018 г.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</si>
  <si>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</si>
  <si>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</si>
  <si>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</si>
  <si>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</si>
  <si>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Замена запорной арматуры узла системы отопления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</si>
  <si>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</si>
  <si>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</si>
  <si>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9 с.Италмас  </t>
  </si>
  <si>
    <t>Председатель собрания ______________________ Чашкина С.А.</t>
  </si>
  <si>
    <t>Секретарь собрания ____________________Вишняк С.Н.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</si>
</sst>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" fontId="0" fillId="0" borderId="0" xfId="0" applyNumberFormat="1"/>
    <xf numFmtId="0" fontId="12" fillId="0" borderId="15" xfId="0" applyFont="1" applyBorder="1"/>
    <xf numFmtId="2" fontId="11" fillId="0" borderId="15" xfId="0" applyNumberFormat="1" applyFont="1" applyBorder="1"/>
    <xf numFmtId="4" fontId="12" fillId="0" borderId="15" xfId="0" applyNumberFormat="1" applyFont="1" applyBorder="1"/>
    <xf numFmtId="0" fontId="5" fillId="0" borderId="14" xfId="0" applyFont="1" applyFill="1" applyBorder="1" applyAlignment="1">
      <alignment horizontal="center" vertical="center"/>
    </xf>
    <xf numFmtId="0" fontId="12" fillId="0" borderId="13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20" xfId="0" applyFont="1" applyBorder="1"/>
    <xf numFmtId="4" fontId="12" fillId="0" borderId="21" xfId="0" applyNumberFormat="1" applyFont="1" applyBorder="1" applyAlignment="1">
      <alignment vertical="center"/>
    </xf>
    <xf numFmtId="4" fontId="12" fillId="0" borderId="1" xfId="0" applyNumberFormat="1" applyFont="1" applyBorder="1"/>
    <xf numFmtId="16" fontId="2" fillId="0" borderId="14" xfId="0" applyNumberFormat="1" applyFont="1" applyBorder="1" applyAlignment="1">
      <alignment horizontal="center"/>
    </xf>
    <xf numFmtId="4" fontId="12" fillId="0" borderId="27" xfId="0" applyNumberFormat="1" applyFont="1" applyBorder="1" applyAlignment="1">
      <alignment vertical="center"/>
    </xf>
    <xf numFmtId="0" fontId="7" fillId="0" borderId="10" xfId="0" applyFont="1" applyBorder="1" applyAlignment="1"/>
    <xf numFmtId="0" fontId="7" fillId="0" borderId="12" xfId="0" applyFont="1" applyBorder="1" applyAlignment="1"/>
    <xf numFmtId="2" fontId="12" fillId="0" borderId="25" xfId="0" applyNumberFormat="1" applyFont="1" applyBorder="1"/>
    <xf numFmtId="2" fontId="12" fillId="0" borderId="13" xfId="0" applyNumberFormat="1" applyFont="1" applyBorder="1"/>
    <xf numFmtId="2" fontId="12" fillId="0" borderId="15" xfId="0" applyNumberFormat="1" applyFont="1" applyBorder="1"/>
    <xf numFmtId="2" fontId="12" fillId="0" borderId="20" xfId="0" applyNumberFormat="1" applyFont="1" applyBorder="1"/>
    <xf numFmtId="14" fontId="2" fillId="0" borderId="14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4" fontId="12" fillId="0" borderId="22" xfId="0" applyNumberFormat="1" applyFont="1" applyBorder="1"/>
    <xf numFmtId="4" fontId="12" fillId="0" borderId="29" xfId="0" applyNumberFormat="1" applyFont="1" applyBorder="1"/>
    <xf numFmtId="4" fontId="12" fillId="0" borderId="13" xfId="0" applyNumberFormat="1" applyFont="1" applyBorder="1" applyAlignment="1">
      <alignment horizontal="right"/>
    </xf>
    <xf numFmtId="49" fontId="2" fillId="0" borderId="39" xfId="0" applyNumberFormat="1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4" fontId="12" fillId="0" borderId="37" xfId="0" applyNumberFormat="1" applyFont="1" applyBorder="1"/>
    <xf numFmtId="4" fontId="13" fillId="0" borderId="1" xfId="0" applyNumberFormat="1" applyFont="1" applyBorder="1"/>
    <xf numFmtId="4" fontId="12" fillId="0" borderId="34" xfId="0" applyNumberFormat="1" applyFont="1" applyBorder="1" applyAlignment="1">
      <alignment horizontal="right"/>
    </xf>
    <xf numFmtId="0" fontId="13" fillId="0" borderId="1" xfId="0" applyFont="1" applyBorder="1"/>
    <xf numFmtId="4" fontId="13" fillId="0" borderId="15" xfId="0" applyNumberFormat="1" applyFont="1" applyBorder="1"/>
    <xf numFmtId="0" fontId="13" fillId="0" borderId="15" xfId="0" applyFont="1" applyBorder="1"/>
    <xf numFmtId="1" fontId="12" fillId="0" borderId="15" xfId="0" applyNumberFormat="1" applyFont="1" applyBorder="1"/>
    <xf numFmtId="1" fontId="12" fillId="0" borderId="34" xfId="0" applyNumberFormat="1" applyFont="1" applyBorder="1"/>
    <xf numFmtId="1" fontId="13" fillId="0" borderId="20" xfId="0" applyNumberFormat="1" applyFont="1" applyBorder="1"/>
    <xf numFmtId="0" fontId="7" fillId="0" borderId="0" xfId="0" applyFont="1" applyBorder="1" applyAlignment="1"/>
    <xf numFmtId="4" fontId="12" fillId="0" borderId="40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>
      <alignment horizontal="right" wrapText="1"/>
    </xf>
    <xf numFmtId="0" fontId="8" fillId="0" borderId="18" xfId="0" quotePrefix="1" applyFont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3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410662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C1" sqref="C1:E5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2.85546875" style="1" customWidth="1"/>
    <col min="5" max="5" width="13.42578125" style="1" customWidth="1"/>
    <col min="6" max="6" width="11.42578125" style="1" bestFit="1" customWidth="1"/>
  </cols>
  <sheetData>
    <row r="1" spans="1:5" s="1" customFormat="1">
      <c r="C1" s="103" t="s">
        <v>123</v>
      </c>
      <c r="D1" s="104"/>
      <c r="E1" s="104"/>
    </row>
    <row r="2" spans="1:5" s="1" customFormat="1">
      <c r="C2" s="105" t="s">
        <v>125</v>
      </c>
      <c r="D2" s="105"/>
      <c r="E2" s="105"/>
    </row>
    <row r="3" spans="1:5" s="1" customFormat="1">
      <c r="C3" s="105" t="s">
        <v>124</v>
      </c>
      <c r="D3" s="105"/>
      <c r="E3" s="105"/>
    </row>
    <row r="4" spans="1:5" s="1" customFormat="1">
      <c r="C4" s="105" t="s">
        <v>126</v>
      </c>
      <c r="D4" s="105"/>
      <c r="E4" s="105"/>
    </row>
    <row r="5" spans="1:5" s="1" customFormat="1">
      <c r="C5" s="105" t="s">
        <v>127</v>
      </c>
      <c r="D5" s="105"/>
      <c r="E5" s="105"/>
    </row>
    <row r="6" spans="1:5" s="1" customFormat="1"/>
    <row r="7" spans="1:5">
      <c r="B7" s="2"/>
      <c r="C7" s="72" t="s">
        <v>0</v>
      </c>
      <c r="D7" s="72"/>
      <c r="E7" s="72"/>
    </row>
    <row r="8" spans="1:5">
      <c r="C8" s="73" t="s">
        <v>97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57" t="s">
        <v>2</v>
      </c>
      <c r="D10" s="57"/>
      <c r="E10" s="57"/>
    </row>
    <row r="11" spans="1:5">
      <c r="C11" s="57" t="s">
        <v>102</v>
      </c>
      <c r="D11" s="57"/>
      <c r="E11" s="57"/>
    </row>
    <row r="12" spans="1:5">
      <c r="C12" s="57" t="s">
        <v>3</v>
      </c>
      <c r="D12" s="57"/>
      <c r="E12" s="57"/>
    </row>
    <row r="13" spans="1:5">
      <c r="C13" s="62" t="s">
        <v>4</v>
      </c>
      <c r="D13" s="62"/>
      <c r="E13" s="62"/>
    </row>
    <row r="14" spans="1:5">
      <c r="A14" s="3"/>
      <c r="B14" s="3"/>
      <c r="C14" s="3"/>
      <c r="D14" s="3"/>
      <c r="E14" s="3"/>
    </row>
    <row r="15" spans="1:5" ht="15.75">
      <c r="A15" s="63" t="s">
        <v>5</v>
      </c>
      <c r="B15" s="63"/>
      <c r="C15" s="63"/>
      <c r="D15" s="63"/>
      <c r="E15" s="63"/>
    </row>
    <row r="16" spans="1:5" ht="15.75">
      <c r="A16" s="63" t="s">
        <v>95</v>
      </c>
      <c r="B16" s="63"/>
      <c r="C16" s="63"/>
      <c r="D16" s="63"/>
      <c r="E16" s="63"/>
    </row>
    <row r="17" spans="1:6" ht="15.75">
      <c r="A17" s="64" t="s">
        <v>106</v>
      </c>
      <c r="B17" s="64"/>
      <c r="C17" s="64"/>
      <c r="D17" s="64"/>
      <c r="E17" s="64"/>
    </row>
    <row r="18" spans="1:6" s="1" customFormat="1" ht="15.75">
      <c r="A18" s="56"/>
      <c r="B18" s="56"/>
      <c r="C18" s="56"/>
      <c r="D18" s="56"/>
      <c r="E18" s="56"/>
    </row>
    <row r="19" spans="1:6" ht="18.75">
      <c r="A19" s="11"/>
      <c r="B19" s="11"/>
      <c r="C19" s="71" t="s">
        <v>96</v>
      </c>
      <c r="D19" s="71"/>
      <c r="E19" s="71"/>
    </row>
    <row r="20" spans="1:6" ht="15.75" thickBot="1">
      <c r="A20" s="3"/>
      <c r="B20" s="3"/>
      <c r="C20" s="3"/>
      <c r="D20" s="3"/>
      <c r="E20" s="3"/>
    </row>
    <row r="21" spans="1:6" ht="16.5" thickBot="1">
      <c r="A21" s="6" t="s">
        <v>6</v>
      </c>
      <c r="B21" s="65" t="s">
        <v>98</v>
      </c>
      <c r="C21" s="66"/>
      <c r="D21" s="66"/>
      <c r="E21" s="67"/>
      <c r="F21" s="5"/>
    </row>
    <row r="22" spans="1:6">
      <c r="A22" s="7" t="s">
        <v>7</v>
      </c>
      <c r="B22" s="68" t="s">
        <v>8</v>
      </c>
      <c r="C22" s="69"/>
      <c r="D22" s="70"/>
      <c r="E22" s="23">
        <v>1988</v>
      </c>
    </row>
    <row r="23" spans="1:6">
      <c r="A23" s="8" t="s">
        <v>9</v>
      </c>
      <c r="B23" s="59" t="s">
        <v>10</v>
      </c>
      <c r="C23" s="61"/>
      <c r="D23" s="60"/>
      <c r="E23" s="24">
        <v>5</v>
      </c>
    </row>
    <row r="24" spans="1:6">
      <c r="A24" s="8" t="s">
        <v>11</v>
      </c>
      <c r="B24" s="59" t="s">
        <v>12</v>
      </c>
      <c r="C24" s="61"/>
      <c r="D24" s="60"/>
      <c r="E24" s="24">
        <v>4</v>
      </c>
    </row>
    <row r="25" spans="1:6">
      <c r="A25" s="8" t="s">
        <v>13</v>
      </c>
      <c r="B25" s="59" t="s">
        <v>14</v>
      </c>
      <c r="C25" s="61"/>
      <c r="D25" s="60"/>
      <c r="E25" s="24">
        <v>70</v>
      </c>
    </row>
    <row r="26" spans="1:6">
      <c r="A26" s="8" t="s">
        <v>15</v>
      </c>
      <c r="B26" s="59" t="s">
        <v>16</v>
      </c>
      <c r="C26" s="61"/>
      <c r="D26" s="60"/>
      <c r="E26" s="24">
        <v>3360.3</v>
      </c>
    </row>
    <row r="27" spans="1:6">
      <c r="A27" s="8" t="s">
        <v>17</v>
      </c>
      <c r="B27" s="59" t="s">
        <v>18</v>
      </c>
      <c r="C27" s="61"/>
      <c r="D27" s="60"/>
      <c r="E27" s="24">
        <v>3312</v>
      </c>
    </row>
    <row r="28" spans="1:6">
      <c r="A28" s="8" t="s">
        <v>19</v>
      </c>
      <c r="B28" s="59" t="s">
        <v>20</v>
      </c>
      <c r="C28" s="61"/>
      <c r="D28" s="60"/>
      <c r="E28" s="24">
        <v>48.3</v>
      </c>
    </row>
    <row r="29" spans="1:6" ht="15.75" thickBot="1">
      <c r="A29" s="9" t="s">
        <v>21</v>
      </c>
      <c r="B29" s="75" t="s">
        <v>22</v>
      </c>
      <c r="C29" s="76"/>
      <c r="D29" s="77"/>
      <c r="E29" s="25"/>
    </row>
    <row r="30" spans="1:6" ht="16.5" thickBot="1">
      <c r="A30" s="6" t="s">
        <v>24</v>
      </c>
      <c r="B30" s="65" t="s">
        <v>25</v>
      </c>
      <c r="C30" s="66"/>
      <c r="D30" s="66"/>
      <c r="E30" s="67"/>
    </row>
    <row r="31" spans="1:6">
      <c r="A31" s="15" t="s">
        <v>26</v>
      </c>
      <c r="B31" s="68" t="s">
        <v>27</v>
      </c>
      <c r="C31" s="69"/>
      <c r="D31" s="70"/>
      <c r="E31" s="26">
        <v>63799.45</v>
      </c>
    </row>
    <row r="32" spans="1:6">
      <c r="A32" s="8" t="s">
        <v>28</v>
      </c>
      <c r="B32" s="59" t="s">
        <v>29</v>
      </c>
      <c r="C32" s="61"/>
      <c r="D32" s="60"/>
      <c r="E32" s="18">
        <f>SUM(D37:D41)</f>
        <v>673090.54000000015</v>
      </c>
      <c r="F32" s="17"/>
    </row>
    <row r="33" spans="1:8">
      <c r="A33" s="8" t="s">
        <v>30</v>
      </c>
      <c r="B33" s="58" t="s">
        <v>31</v>
      </c>
      <c r="C33" s="58"/>
      <c r="D33" s="58"/>
      <c r="E33" s="18">
        <v>-9889.2000000000007</v>
      </c>
      <c r="F33" s="17"/>
    </row>
    <row r="34" spans="1:8">
      <c r="A34" s="28" t="s">
        <v>32</v>
      </c>
      <c r="B34" s="59" t="s">
        <v>33</v>
      </c>
      <c r="C34" s="61"/>
      <c r="D34" s="60"/>
      <c r="E34" s="20">
        <f>SUM(E37:E41)</f>
        <v>661059.44000000006</v>
      </c>
    </row>
    <row r="35" spans="1:8">
      <c r="A35" s="8" t="s">
        <v>34</v>
      </c>
      <c r="B35" s="59" t="s">
        <v>35</v>
      </c>
      <c r="C35" s="61"/>
      <c r="D35" s="60"/>
      <c r="E35" s="20">
        <f>E31+E32+E33-E34</f>
        <v>65941.350000000093</v>
      </c>
    </row>
    <row r="36" spans="1:8">
      <c r="A36" s="8"/>
      <c r="B36" s="59" t="s">
        <v>36</v>
      </c>
      <c r="C36" s="60"/>
      <c r="D36" s="4" t="s">
        <v>37</v>
      </c>
      <c r="E36" s="10" t="s">
        <v>38</v>
      </c>
    </row>
    <row r="37" spans="1:8" ht="15" customHeight="1">
      <c r="A37" s="8" t="s">
        <v>39</v>
      </c>
      <c r="B37" s="78" t="s">
        <v>118</v>
      </c>
      <c r="C37" s="79"/>
      <c r="D37" s="48">
        <v>422705.9</v>
      </c>
      <c r="E37" s="49">
        <v>435409.14</v>
      </c>
    </row>
    <row r="38" spans="1:8" ht="15" customHeight="1">
      <c r="A38" s="8" t="s">
        <v>40</v>
      </c>
      <c r="B38" s="58" t="s">
        <v>44</v>
      </c>
      <c r="C38" s="58"/>
      <c r="D38" s="46">
        <v>116554.94</v>
      </c>
      <c r="E38" s="50">
        <v>120057.67</v>
      </c>
      <c r="G38" s="54"/>
      <c r="H38" s="54"/>
    </row>
    <row r="39" spans="1:8" ht="15" customHeight="1">
      <c r="A39" s="36" t="s">
        <v>41</v>
      </c>
      <c r="B39" s="59" t="s">
        <v>119</v>
      </c>
      <c r="C39" s="60"/>
      <c r="D39" s="46">
        <v>30231.119999999999</v>
      </c>
      <c r="E39" s="50">
        <v>30535.42</v>
      </c>
    </row>
    <row r="40" spans="1:8" ht="15" customHeight="1">
      <c r="A40" s="8" t="s">
        <v>42</v>
      </c>
      <c r="B40" s="59" t="s">
        <v>120</v>
      </c>
      <c r="C40" s="60"/>
      <c r="D40" s="46">
        <v>28345.3</v>
      </c>
      <c r="E40" s="50">
        <v>28971.01</v>
      </c>
    </row>
    <row r="41" spans="1:8" ht="15" customHeight="1" thickBot="1">
      <c r="A41" s="8" t="s">
        <v>43</v>
      </c>
      <c r="B41" s="75" t="s">
        <v>121</v>
      </c>
      <c r="C41" s="77"/>
      <c r="D41" s="46">
        <v>75253.279999999999</v>
      </c>
      <c r="E41" s="50">
        <v>46086.2</v>
      </c>
    </row>
    <row r="42" spans="1:8" ht="16.5" thickBot="1">
      <c r="A42" s="6" t="s">
        <v>45</v>
      </c>
      <c r="B42" s="65" t="s">
        <v>46</v>
      </c>
      <c r="C42" s="66"/>
      <c r="D42" s="66"/>
      <c r="E42" s="67"/>
    </row>
    <row r="43" spans="1:8" ht="25.5" customHeight="1">
      <c r="A43" s="7" t="s">
        <v>47</v>
      </c>
      <c r="B43" s="100" t="s">
        <v>48</v>
      </c>
      <c r="C43" s="101"/>
      <c r="D43" s="102"/>
      <c r="E43" s="42">
        <v>221283.91</v>
      </c>
      <c r="F43" s="17"/>
    </row>
    <row r="44" spans="1:8">
      <c r="A44" s="13" t="s">
        <v>49</v>
      </c>
      <c r="B44" s="58" t="s">
        <v>50</v>
      </c>
      <c r="C44" s="58"/>
      <c r="D44" s="58"/>
      <c r="E44" s="41">
        <f>SUM(D49:D54)</f>
        <v>1668002.48</v>
      </c>
      <c r="F44" s="17"/>
    </row>
    <row r="45" spans="1:8">
      <c r="A45" s="8" t="s">
        <v>51</v>
      </c>
      <c r="B45" s="58" t="s">
        <v>31</v>
      </c>
      <c r="C45" s="58"/>
      <c r="D45" s="58"/>
      <c r="E45" s="20">
        <v>32963.769999999997</v>
      </c>
    </row>
    <row r="46" spans="1:8">
      <c r="A46" s="8" t="s">
        <v>52</v>
      </c>
      <c r="B46" s="58" t="s">
        <v>53</v>
      </c>
      <c r="C46" s="58"/>
      <c r="D46" s="58"/>
      <c r="E46" s="20">
        <f>SUM(E49:E54)</f>
        <v>1736480.5999999999</v>
      </c>
      <c r="F46" s="17"/>
    </row>
    <row r="47" spans="1:8">
      <c r="A47" s="28" t="s">
        <v>54</v>
      </c>
      <c r="B47" s="58" t="s">
        <v>55</v>
      </c>
      <c r="C47" s="58"/>
      <c r="D47" s="58"/>
      <c r="E47" s="20">
        <f>E43+E44+E45-E46</f>
        <v>185769.56000000006</v>
      </c>
      <c r="F47" s="17"/>
    </row>
    <row r="48" spans="1:8">
      <c r="A48" s="8"/>
      <c r="B48" s="59" t="s">
        <v>56</v>
      </c>
      <c r="C48" s="60"/>
      <c r="D48" s="4" t="s">
        <v>37</v>
      </c>
      <c r="E48" s="10" t="s">
        <v>57</v>
      </c>
    </row>
    <row r="49" spans="1:5">
      <c r="A49" s="16" t="s">
        <v>58</v>
      </c>
      <c r="B49" s="82" t="s">
        <v>59</v>
      </c>
      <c r="C49" s="83"/>
      <c r="D49" s="27">
        <v>76762.63</v>
      </c>
      <c r="E49" s="20">
        <v>77999.539999999994</v>
      </c>
    </row>
    <row r="50" spans="1:5">
      <c r="A50" s="16" t="s">
        <v>60</v>
      </c>
      <c r="B50" s="84" t="s">
        <v>61</v>
      </c>
      <c r="C50" s="85"/>
      <c r="D50" s="27">
        <v>267436.71999999997</v>
      </c>
      <c r="E50" s="20">
        <v>270210.84999999998</v>
      </c>
    </row>
    <row r="51" spans="1:5">
      <c r="A51" s="16" t="s">
        <v>62</v>
      </c>
      <c r="B51" s="82" t="s">
        <v>63</v>
      </c>
      <c r="C51" s="83"/>
      <c r="D51" s="27">
        <v>157001.85999999999</v>
      </c>
      <c r="E51" s="20">
        <v>159928.42000000001</v>
      </c>
    </row>
    <row r="52" spans="1:5">
      <c r="A52" s="16" t="s">
        <v>64</v>
      </c>
      <c r="B52" s="86" t="s">
        <v>65</v>
      </c>
      <c r="C52" s="86"/>
      <c r="D52" s="27">
        <v>244148.63</v>
      </c>
      <c r="E52" s="20">
        <v>252136.47</v>
      </c>
    </row>
    <row r="53" spans="1:5">
      <c r="A53" s="16" t="s">
        <v>66</v>
      </c>
      <c r="B53" s="87" t="s">
        <v>67</v>
      </c>
      <c r="C53" s="85"/>
      <c r="D53" s="27">
        <v>839141.6</v>
      </c>
      <c r="E53" s="20">
        <v>894368.64</v>
      </c>
    </row>
    <row r="54" spans="1:5" s="1" customFormat="1" ht="15.75" thickBot="1">
      <c r="A54" s="43" t="s">
        <v>116</v>
      </c>
      <c r="B54" s="91" t="s">
        <v>111</v>
      </c>
      <c r="C54" s="106"/>
      <c r="D54" s="40">
        <v>83511.039999999994</v>
      </c>
      <c r="E54" s="45">
        <v>81836.679999999993</v>
      </c>
    </row>
    <row r="55" spans="1:5" s="1" customFormat="1" ht="15.75" customHeight="1" thickBot="1">
      <c r="A55" s="38" t="s">
        <v>103</v>
      </c>
      <c r="B55" s="116" t="s">
        <v>99</v>
      </c>
      <c r="C55" s="117"/>
      <c r="D55" s="117"/>
      <c r="E55" s="118"/>
    </row>
    <row r="56" spans="1:5">
      <c r="A56" s="7" t="s">
        <v>68</v>
      </c>
      <c r="B56" s="30" t="s">
        <v>69</v>
      </c>
      <c r="C56" s="31"/>
      <c r="D56" s="32">
        <v>201618</v>
      </c>
      <c r="E56" s="33">
        <v>206834.01</v>
      </c>
    </row>
    <row r="57" spans="1:5" ht="30" customHeight="1" thickBot="1">
      <c r="A57" s="8" t="s">
        <v>70</v>
      </c>
      <c r="B57" s="92" t="s">
        <v>100</v>
      </c>
      <c r="C57" s="93"/>
      <c r="D57" s="94"/>
      <c r="E57" s="34">
        <v>-132833.01</v>
      </c>
    </row>
    <row r="58" spans="1:5">
      <c r="A58" s="8" t="s">
        <v>71</v>
      </c>
      <c r="B58" s="59" t="s">
        <v>72</v>
      </c>
      <c r="C58" s="61"/>
      <c r="D58" s="61"/>
      <c r="E58" s="34">
        <f>SUM(E60:E61)</f>
        <v>17677.73</v>
      </c>
    </row>
    <row r="59" spans="1:5">
      <c r="A59" s="8"/>
      <c r="B59" s="58" t="s">
        <v>73</v>
      </c>
      <c r="C59" s="58"/>
      <c r="D59" s="58"/>
      <c r="E59" s="19"/>
    </row>
    <row r="60" spans="1:5">
      <c r="A60" s="36" t="s">
        <v>74</v>
      </c>
      <c r="B60" s="59" t="s">
        <v>122</v>
      </c>
      <c r="C60" s="61"/>
      <c r="D60" s="60"/>
      <c r="E60" s="34">
        <v>5440.2</v>
      </c>
    </row>
    <row r="61" spans="1:5">
      <c r="A61" s="8" t="s">
        <v>75</v>
      </c>
      <c r="B61" s="59" t="s">
        <v>76</v>
      </c>
      <c r="C61" s="61"/>
      <c r="D61" s="60"/>
      <c r="E61" s="34">
        <v>12237.53</v>
      </c>
    </row>
    <row r="62" spans="1:5" ht="27.75" customHeight="1" thickBot="1">
      <c r="A62" s="9" t="s">
        <v>77</v>
      </c>
      <c r="B62" s="92" t="s">
        <v>107</v>
      </c>
      <c r="C62" s="93"/>
      <c r="D62" s="94"/>
      <c r="E62" s="35">
        <f>E56+E57-E58</f>
        <v>56323.270000000004</v>
      </c>
    </row>
    <row r="63" spans="1:5" ht="48" customHeight="1" thickBot="1">
      <c r="A63" s="39" t="s">
        <v>78</v>
      </c>
      <c r="B63" s="119" t="s">
        <v>79</v>
      </c>
      <c r="C63" s="120"/>
      <c r="D63" s="121"/>
      <c r="E63" s="55">
        <f>-(E31+E43-E57)</f>
        <v>-417916.37</v>
      </c>
    </row>
    <row r="64" spans="1:5" ht="47.25" customHeight="1" thickBot="1">
      <c r="A64" s="6" t="s">
        <v>80</v>
      </c>
      <c r="B64" s="88" t="s">
        <v>81</v>
      </c>
      <c r="C64" s="89"/>
      <c r="D64" s="90"/>
      <c r="E64" s="29">
        <f>-(E35+E47-E62)</f>
        <v>-195387.64000000013</v>
      </c>
    </row>
    <row r="65" spans="1:5" ht="16.5" thickBot="1">
      <c r="A65" s="12" t="s">
        <v>82</v>
      </c>
      <c r="B65" s="107" t="s">
        <v>83</v>
      </c>
      <c r="C65" s="108"/>
      <c r="D65" s="108"/>
      <c r="E65" s="109"/>
    </row>
    <row r="66" spans="1:5">
      <c r="A66" s="7" t="s">
        <v>108</v>
      </c>
      <c r="B66" s="80" t="s">
        <v>84</v>
      </c>
      <c r="C66" s="80"/>
      <c r="D66" s="80"/>
      <c r="E66" s="22">
        <v>8</v>
      </c>
    </row>
    <row r="67" spans="1:5">
      <c r="A67" s="8" t="s">
        <v>109</v>
      </c>
      <c r="B67" s="96" t="s">
        <v>85</v>
      </c>
      <c r="C67" s="96"/>
      <c r="D67" s="96"/>
      <c r="E67" s="44" t="s">
        <v>23</v>
      </c>
    </row>
    <row r="68" spans="1:5">
      <c r="A68" s="14" t="s">
        <v>110</v>
      </c>
      <c r="B68" s="97" t="s">
        <v>86</v>
      </c>
      <c r="C68" s="98"/>
      <c r="D68" s="99"/>
      <c r="E68" s="47" t="s">
        <v>23</v>
      </c>
    </row>
    <row r="69" spans="1:5" ht="15.75">
      <c r="A69" s="21" t="s">
        <v>87</v>
      </c>
      <c r="B69" s="110" t="s">
        <v>104</v>
      </c>
      <c r="C69" s="110"/>
      <c r="D69" s="110"/>
      <c r="E69" s="111"/>
    </row>
    <row r="70" spans="1:5" ht="27" customHeight="1">
      <c r="A70" s="8" t="s">
        <v>88</v>
      </c>
      <c r="B70" s="78" t="s">
        <v>115</v>
      </c>
      <c r="C70" s="81"/>
      <c r="D70" s="79"/>
      <c r="E70" s="51">
        <v>1285045</v>
      </c>
    </row>
    <row r="71" spans="1:5" ht="25.5" customHeight="1">
      <c r="A71" s="8" t="s">
        <v>89</v>
      </c>
      <c r="B71" s="78" t="s">
        <v>112</v>
      </c>
      <c r="C71" s="81"/>
      <c r="D71" s="79"/>
      <c r="E71" s="51">
        <v>1254740</v>
      </c>
    </row>
    <row r="72" spans="1:5">
      <c r="A72" s="14" t="s">
        <v>90</v>
      </c>
      <c r="B72" s="112" t="s">
        <v>91</v>
      </c>
      <c r="C72" s="113"/>
      <c r="D72" s="113"/>
      <c r="E72" s="52">
        <v>597909</v>
      </c>
    </row>
    <row r="73" spans="1:5">
      <c r="A73" s="14"/>
      <c r="B73" s="58" t="s">
        <v>73</v>
      </c>
      <c r="C73" s="58"/>
      <c r="D73" s="58"/>
      <c r="E73" s="52"/>
    </row>
    <row r="74" spans="1:5">
      <c r="A74" s="14" t="s">
        <v>92</v>
      </c>
      <c r="B74" s="59" t="s">
        <v>117</v>
      </c>
      <c r="C74" s="61"/>
      <c r="D74" s="60"/>
      <c r="E74" s="52">
        <v>597909</v>
      </c>
    </row>
    <row r="75" spans="1:5">
      <c r="A75" s="14" t="s">
        <v>93</v>
      </c>
      <c r="B75" s="112" t="s">
        <v>113</v>
      </c>
      <c r="C75" s="113"/>
      <c r="D75" s="115"/>
      <c r="E75" s="52">
        <v>656831</v>
      </c>
    </row>
    <row r="76" spans="1:5" ht="15.75" thickBot="1">
      <c r="A76" s="37" t="s">
        <v>94</v>
      </c>
      <c r="B76" s="75" t="s">
        <v>114</v>
      </c>
      <c r="C76" s="76"/>
      <c r="D76" s="76"/>
      <c r="E76" s="53">
        <v>30305</v>
      </c>
    </row>
    <row r="78" spans="1:5">
      <c r="A78" s="95" t="s">
        <v>101</v>
      </c>
      <c r="B78" s="95"/>
      <c r="C78" s="95"/>
      <c r="D78" s="95"/>
      <c r="E78" s="95"/>
    </row>
    <row r="80" spans="1:5">
      <c r="A80" s="114" t="s">
        <v>105</v>
      </c>
      <c r="B80" s="114"/>
      <c r="C80" s="114"/>
      <c r="D80" s="114"/>
      <c r="E80" s="114"/>
    </row>
  </sheetData>
  <mergeCells count="73">
    <mergeCell ref="B76:D76"/>
    <mergeCell ref="A78:E78"/>
    <mergeCell ref="A80:E80"/>
    <mergeCell ref="B70:D70"/>
    <mergeCell ref="B71:D71"/>
    <mergeCell ref="B72:D72"/>
    <mergeCell ref="B73:D73"/>
    <mergeCell ref="B74:D74"/>
    <mergeCell ref="B75:D75"/>
    <mergeCell ref="B69:E69"/>
    <mergeCell ref="B62:D62"/>
    <mergeCell ref="B63:D63"/>
    <mergeCell ref="B64:D64"/>
    <mergeCell ref="B65:E65"/>
    <mergeCell ref="B66:D66"/>
    <mergeCell ref="B67:D67"/>
    <mergeCell ref="B68:D68"/>
    <mergeCell ref="B50:C50"/>
    <mergeCell ref="B51:C51"/>
    <mergeCell ref="B52:C52"/>
    <mergeCell ref="B53:C53"/>
    <mergeCell ref="B55:E55"/>
    <mergeCell ref="B54:C54"/>
    <mergeCell ref="B57:D57"/>
    <mergeCell ref="B58:D58"/>
    <mergeCell ref="B59:D59"/>
    <mergeCell ref="B60:D60"/>
    <mergeCell ref="B61:D61"/>
    <mergeCell ref="B49:C49"/>
    <mergeCell ref="B40:C40"/>
    <mergeCell ref="B41:C41"/>
    <mergeCell ref="B42:E42"/>
    <mergeCell ref="B43:D43"/>
    <mergeCell ref="B44:D44"/>
    <mergeCell ref="B45:D45"/>
    <mergeCell ref="B46:D46"/>
    <mergeCell ref="B47:D47"/>
    <mergeCell ref="B48:C48"/>
    <mergeCell ref="B39:C39"/>
    <mergeCell ref="B28:D28"/>
    <mergeCell ref="B29:D29"/>
    <mergeCell ref="B30:E30"/>
    <mergeCell ref="B31:D31"/>
    <mergeCell ref="B32:D32"/>
    <mergeCell ref="B33:D33"/>
    <mergeCell ref="B34:D34"/>
    <mergeCell ref="B35:D35"/>
    <mergeCell ref="B36:C36"/>
    <mergeCell ref="B37:C37"/>
    <mergeCell ref="B38:C38"/>
    <mergeCell ref="C12:E12"/>
    <mergeCell ref="C7:E7"/>
    <mergeCell ref="C8:E8"/>
    <mergeCell ref="C9:E9"/>
    <mergeCell ref="C10:E10"/>
    <mergeCell ref="C11:E11"/>
    <mergeCell ref="B27:D27"/>
    <mergeCell ref="C13:E13"/>
    <mergeCell ref="A15:E15"/>
    <mergeCell ref="A16:E16"/>
    <mergeCell ref="A17:E17"/>
    <mergeCell ref="C19:E19"/>
    <mergeCell ref="B21:E21"/>
    <mergeCell ref="B22:D22"/>
    <mergeCell ref="B23:D23"/>
    <mergeCell ref="B24:D24"/>
    <mergeCell ref="B25:D25"/>
    <mergeCell ref="B26:D2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9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2020-03-30T05:11:25Z</dcterms:modified>
</cp:coreProperties>
</file>