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60" i="1"/>
  <c r="E39"/>
  <c r="E38"/>
  <c r="E37"/>
  <c r="E36"/>
  <c r="E65"/>
  <c r="E34"/>
  <c r="E73"/>
  <c r="E72"/>
  <c r="E71"/>
  <c r="E70"/>
  <c r="E69"/>
  <c r="E68"/>
  <c r="E67"/>
  <c r="E75" l="1"/>
</calcChain>
</file>

<file path=xl/sharedStrings.xml><?xml version="1.0" encoding="utf-8"?>
<sst xmlns="http://schemas.openxmlformats.org/spreadsheetml/2006/main" count="128" uniqueCount="126">
  <si>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</si>
  <si>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</si>
  <si>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</si>
  <si>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</si>
  <si>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</si>
  <si>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</si>
  <si>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</si>
  <si>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</si>
  <si>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</si>
  <si>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</si>
  <si>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</si>
  <si>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</si>
  <si>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</si>
  <si>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</si>
  <si>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</si>
  <si>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</si>
  <si>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</si>
  <si>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</si>
  <si>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</si>
  <si>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</si>
  <si>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</si>
  <si>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</si>
  <si>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</si>
  <si>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</si>
  <si>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</si>
  <si>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</si>
  <si>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</si>
  <si>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</si>
  <si>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</si>
  <si>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</si>
  <si>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</si>
  <si>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</si>
  <si>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</si>
  <si>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</si>
  <si>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</si>
  <si>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</si>
  <si>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</si>
  <si>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</si>
  <si>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</si>
  <si>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</si>
  <si>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</si>
  <si>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</si>
  <si>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</si>
  <si>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</si>
  <si>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</si>
  <si>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</si>
  <si>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Получено денежных средств по результатам исковой работе, руб.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</si>
  <si>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</si>
  <si>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</si>
  <si>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</si>
  <si>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</si>
  <si>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</si>
  <si>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</si>
  <si>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</si>
  <si>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</si>
  <si>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</si>
  <si>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</si>
  <si>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</si>
  <si>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2.4.1.</t>
  </si>
  <si>
    <t>2.4.2.</t>
  </si>
  <si>
    <t>2.4.3.</t>
  </si>
  <si>
    <t>2.4.4.</t>
  </si>
  <si>
    <t>2.4.5.</t>
  </si>
  <si>
    <t>2.4.6.</t>
  </si>
  <si>
    <t xml:space="preserve">Общая площадь жилых и нежилых помещений МКД, кв.м., </t>
  </si>
  <si>
    <t>3.4.</t>
  </si>
  <si>
    <t>3.5.</t>
  </si>
  <si>
    <t>Горячее водоснабжение по стоимости хол. воды</t>
  </si>
  <si>
    <t>Подогрев воды(стоимость газа ,электроэнергии)</t>
  </si>
  <si>
    <t>Отопление(стимость газа,электроэнергии)</t>
  </si>
  <si>
    <t>Электроснабжение</t>
  </si>
  <si>
    <t>Содержание и обслуживание котельной</t>
  </si>
  <si>
    <t>Исковые заявления на сумму,руб.</t>
  </si>
  <si>
    <t>2.4.7.</t>
  </si>
  <si>
    <t xml:space="preserve">ТЕКУЩИЙ РЕМОНТ </t>
  </si>
  <si>
    <t>Остаток денежных средств по текущему ремонту (цел.сбор) на начало периода, руб.</t>
  </si>
  <si>
    <t>Выполнение текущего ремонта (целевой сбор), руб.</t>
  </si>
  <si>
    <t>в том числе по видам работ:</t>
  </si>
  <si>
    <t>3.7.</t>
  </si>
  <si>
    <t>Остаток денежных средств по текущему ремонту (цел.сбор) на конец периода, руб.</t>
  </si>
  <si>
    <t>4.1.</t>
  </si>
  <si>
    <t>4.2.</t>
  </si>
  <si>
    <t>4.3.</t>
  </si>
  <si>
    <t>4.4.</t>
  </si>
  <si>
    <t>4.5.</t>
  </si>
  <si>
    <t>4.5.1.</t>
  </si>
  <si>
    <t>4.5.2.</t>
  </si>
  <si>
    <t>4.5.3.</t>
  </si>
  <si>
    <t>4.5.4.</t>
  </si>
  <si>
    <t>4.5.5.</t>
  </si>
  <si>
    <t>4.5.6.</t>
  </si>
  <si>
    <t>7.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</si>
  <si>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</si>
  <si>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</si>
  <si>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№24 по ул. Речная, с. Завьялово, УР №_________ от "________"_______________________ г.</t>
  </si>
  <si>
    <t>с 01 января 2019 г. по 31 декабря 2019 г.</t>
  </si>
  <si>
    <t>4.5.7.</t>
  </si>
  <si>
    <t>Услуги по обращению с ТКО</t>
  </si>
  <si>
    <t>7.1.</t>
  </si>
  <si>
    <t>7.2.</t>
  </si>
  <si>
    <t>7.3.</t>
  </si>
  <si>
    <t>Текущий ремонт (Целевой сбор котельная)</t>
  </si>
  <si>
    <t>Содержание общего имущества (ОДН)</t>
  </si>
  <si>
    <t>3.6.</t>
  </si>
  <si>
    <t>3.8.</t>
  </si>
  <si>
    <t>3.9.</t>
  </si>
  <si>
    <t>3.10.</t>
  </si>
  <si>
    <t>3.11.</t>
  </si>
  <si>
    <t>Ремонт клапана электромагнитного котельной МКД</t>
  </si>
  <si>
    <t>Замена сигнализатора загазованности СТГ1-1</t>
  </si>
  <si>
    <t>Восстановление пожарной сигнализации</t>
  </si>
  <si>
    <t>Установка новогодней елки</t>
  </si>
  <si>
    <t>Установка дверных ручек и шпингалетов</t>
  </si>
  <si>
    <t>Замена электроконтактного манометра в котельной</t>
  </si>
  <si>
    <t>Замена монометров в котельной</t>
  </si>
  <si>
    <t>3.12.</t>
  </si>
  <si>
    <t>3.13.</t>
  </si>
  <si>
    <t>3.14.</t>
  </si>
  <si>
    <t>Реионт котельной по целевому сбору</t>
  </si>
  <si>
    <t>УР, Завьяловский район, с.Октябрьский , Полесская,8</t>
  </si>
  <si>
    <t>Дата заполнения: 17.03.2020 г.</t>
  </si>
  <si>
    <t>3.15.</t>
  </si>
  <si>
    <t>Ремонт входной группы</t>
  </si>
  <si>
    <t>Устранение завала вентиляционного канала с пробивкой стены (кв.№8)</t>
  </si>
  <si>
    <t>Устанрвка новой скамейки</t>
  </si>
  <si>
    <t>Востановление вентиляционных канало(18 квартир)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</si>
</sst>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41" xfId="0" applyFont="1" applyBorder="1"/>
    <xf numFmtId="0" fontId="2" fillId="0" borderId="42" xfId="0" applyFont="1" applyBorder="1"/>
    <xf numFmtId="0" fontId="2" fillId="0" borderId="43" xfId="0" applyFont="1" applyBorder="1" applyAlignment="1">
      <alignment horizontal="center"/>
    </xf>
    <xf numFmtId="0" fontId="3" fillId="0" borderId="45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7" xfId="0" applyFont="1" applyBorder="1" applyAlignment="1">
      <alignment horizontal="left"/>
    </xf>
    <xf numFmtId="0" fontId="2" fillId="0" borderId="3" xfId="0" applyFont="1" applyBorder="1"/>
    <xf numFmtId="0" fontId="2" fillId="0" borderId="46" xfId="0" applyFont="1" applyBorder="1" applyAlignment="1">
      <alignment horizontal="center"/>
    </xf>
    <xf numFmtId="0" fontId="3" fillId="0" borderId="47" xfId="0" applyFont="1" applyBorder="1" applyAlignment="1">
      <alignment vertical="center"/>
    </xf>
    <xf numFmtId="2" fontId="0" fillId="0" borderId="16" xfId="0" applyNumberFormat="1" applyBorder="1"/>
    <xf numFmtId="0" fontId="2" fillId="0" borderId="44" xfId="0" applyFont="1" applyBorder="1"/>
    <xf numFmtId="2" fontId="0" fillId="0" borderId="45" xfId="0" applyNumberFormat="1" applyBorder="1"/>
    <xf numFmtId="16" fontId="2" fillId="0" borderId="43" xfId="0" applyNumberFormat="1" applyFont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4" xfId="0" applyFont="1" applyBorder="1"/>
    <xf numFmtId="0" fontId="7" fillId="0" borderId="55" xfId="0" applyFont="1" applyBorder="1" applyAlignment="1">
      <alignment horizontal="left"/>
    </xf>
    <xf numFmtId="0" fontId="7" fillId="0" borderId="56" xfId="0" applyFont="1" applyBorder="1" applyAlignment="1">
      <alignment horizontal="left"/>
    </xf>
    <xf numFmtId="0" fontId="7" fillId="0" borderId="57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8" fillId="0" borderId="34" xfId="0" applyFont="1" applyBorder="1" applyAlignment="1"/>
    <xf numFmtId="0" fontId="8" fillId="0" borderId="51" xfId="0" applyFont="1" applyBorder="1" applyAlignment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5"/>
  <sheetViews>
    <sheetView tabSelected="1" topLeftCell="A46" workbookViewId="0">
      <selection activeCell="J64" sqref="J64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66" t="s">
        <v>94</v>
      </c>
      <c r="D1" s="66"/>
      <c r="E1" s="66"/>
    </row>
    <row r="2" spans="1:5">
      <c r="D2" s="39"/>
      <c r="E2" s="39"/>
    </row>
    <row r="3" spans="1:5" ht="15" customHeight="1">
      <c r="C3" s="67" t="s">
        <v>92</v>
      </c>
      <c r="D3" s="67"/>
      <c r="E3" s="67"/>
    </row>
    <row r="4" spans="1:5" ht="15" customHeight="1">
      <c r="D4" s="40"/>
      <c r="E4" s="40"/>
    </row>
    <row r="5" spans="1:5" ht="15" customHeight="1">
      <c r="C5" s="67" t="s">
        <v>93</v>
      </c>
      <c r="D5" s="67"/>
      <c r="E5" s="67"/>
    </row>
    <row r="6" spans="1:5" ht="15" customHeight="1">
      <c r="C6" s="41"/>
      <c r="D6" s="41"/>
      <c r="E6" s="41"/>
    </row>
    <row r="7" spans="1:5">
      <c r="B7" s="1"/>
      <c r="C7" s="70" t="s">
        <v>5</v>
      </c>
      <c r="D7" s="70"/>
      <c r="E7" s="70"/>
    </row>
    <row r="8" spans="1:5">
      <c r="C8" s="71" t="s">
        <v>0</v>
      </c>
      <c r="D8" s="71"/>
      <c r="E8" s="71"/>
    </row>
    <row r="9" spans="1:5" ht="18.75">
      <c r="C9" s="72" t="s">
        <v>1</v>
      </c>
      <c r="D9" s="72"/>
      <c r="E9" s="72"/>
    </row>
    <row r="10" spans="1:5">
      <c r="C10" s="73" t="s">
        <v>2</v>
      </c>
      <c r="D10" s="73"/>
      <c r="E10" s="73"/>
    </row>
    <row r="11" spans="1:5">
      <c r="C11" s="73" t="s">
        <v>3</v>
      </c>
      <c r="D11" s="73"/>
      <c r="E11" s="73"/>
    </row>
    <row r="12" spans="1:5">
      <c r="C12" s="73" t="s">
        <v>4</v>
      </c>
      <c r="D12" s="73"/>
      <c r="E12" s="73"/>
    </row>
    <row r="13" spans="1:5">
      <c r="C13" s="110" t="s">
        <v>6</v>
      </c>
      <c r="D13" s="110"/>
      <c r="E13" s="110"/>
    </row>
    <row r="14" spans="1:5" ht="10.5" customHeight="1">
      <c r="C14" s="28"/>
      <c r="D14" s="28"/>
      <c r="E14" s="28"/>
    </row>
    <row r="15" spans="1:5">
      <c r="C15" s="28"/>
      <c r="D15" s="28"/>
      <c r="E15" s="28"/>
    </row>
    <row r="16" spans="1:5" ht="9.75" customHeight="1">
      <c r="A16" s="2"/>
      <c r="B16" s="2"/>
      <c r="C16" s="2"/>
      <c r="D16" s="2"/>
      <c r="E16" s="2"/>
    </row>
    <row r="17" spans="1:5" ht="15.75">
      <c r="A17" s="109" t="s">
        <v>50</v>
      </c>
      <c r="B17" s="109"/>
      <c r="C17" s="109"/>
      <c r="D17" s="109"/>
      <c r="E17" s="109"/>
    </row>
    <row r="18" spans="1:5" ht="15.75">
      <c r="A18" s="109" t="s">
        <v>95</v>
      </c>
      <c r="B18" s="109"/>
      <c r="C18" s="109"/>
      <c r="D18" s="109"/>
      <c r="E18" s="109"/>
    </row>
    <row r="19" spans="1:5" ht="15" customHeight="1">
      <c r="A19" s="68" t="s">
        <v>119</v>
      </c>
      <c r="B19" s="68"/>
      <c r="C19" s="68"/>
      <c r="D19" s="68"/>
      <c r="E19" s="68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69" t="s">
        <v>120</v>
      </c>
      <c r="E21" s="69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92" t="s">
        <v>7</v>
      </c>
      <c r="C24" s="93"/>
      <c r="D24" s="93"/>
      <c r="E24" s="94"/>
    </row>
    <row r="25" spans="1:5" ht="17.100000000000001" customHeight="1">
      <c r="A25" s="7" t="s">
        <v>9</v>
      </c>
      <c r="B25" s="82" t="s">
        <v>14</v>
      </c>
      <c r="C25" s="83"/>
      <c r="D25" s="84"/>
      <c r="E25" s="8"/>
    </row>
    <row r="26" spans="1:5" ht="17.100000000000001" customHeight="1">
      <c r="A26" s="9" t="s">
        <v>10</v>
      </c>
      <c r="B26" s="62" t="s">
        <v>15</v>
      </c>
      <c r="C26" s="63"/>
      <c r="D26" s="64"/>
      <c r="E26" s="10">
        <v>12</v>
      </c>
    </row>
    <row r="27" spans="1:5" ht="17.100000000000001" customHeight="1">
      <c r="A27" s="9" t="s">
        <v>11</v>
      </c>
      <c r="B27" s="62" t="s">
        <v>16</v>
      </c>
      <c r="C27" s="63"/>
      <c r="D27" s="64"/>
      <c r="E27" s="10">
        <v>1</v>
      </c>
    </row>
    <row r="28" spans="1:5" ht="17.100000000000001" customHeight="1">
      <c r="A28" s="9" t="s">
        <v>12</v>
      </c>
      <c r="B28" s="62" t="s">
        <v>17</v>
      </c>
      <c r="C28" s="63"/>
      <c r="D28" s="64"/>
      <c r="E28" s="10">
        <v>130</v>
      </c>
    </row>
    <row r="29" spans="1:5" ht="17.100000000000001" customHeight="1" thickBot="1">
      <c r="A29" s="9" t="s">
        <v>13</v>
      </c>
      <c r="B29" s="62" t="s">
        <v>64</v>
      </c>
      <c r="C29" s="63"/>
      <c r="D29" s="64"/>
      <c r="E29" s="10">
        <v>3850.7</v>
      </c>
    </row>
    <row r="30" spans="1:5" ht="18" customHeight="1" thickBot="1">
      <c r="A30" s="6" t="s">
        <v>18</v>
      </c>
      <c r="B30" s="92" t="s">
        <v>19</v>
      </c>
      <c r="C30" s="93"/>
      <c r="D30" s="93"/>
      <c r="E30" s="94"/>
    </row>
    <row r="31" spans="1:5" ht="17.100000000000001" customHeight="1">
      <c r="A31" s="15" t="s">
        <v>20</v>
      </c>
      <c r="B31" s="82" t="s">
        <v>27</v>
      </c>
      <c r="C31" s="83"/>
      <c r="D31" s="84"/>
      <c r="E31" s="16">
        <v>167043.79</v>
      </c>
    </row>
    <row r="32" spans="1:5" ht="17.100000000000001" customHeight="1">
      <c r="A32" s="9" t="s">
        <v>21</v>
      </c>
      <c r="B32" s="62" t="s">
        <v>23</v>
      </c>
      <c r="C32" s="63"/>
      <c r="D32" s="64"/>
      <c r="E32" s="10">
        <v>976492.59</v>
      </c>
    </row>
    <row r="33" spans="1:5" ht="17.100000000000001" customHeight="1">
      <c r="A33" s="9" t="s">
        <v>22</v>
      </c>
      <c r="B33" s="62" t="s">
        <v>24</v>
      </c>
      <c r="C33" s="63"/>
      <c r="D33" s="64"/>
      <c r="E33" s="10">
        <v>927650.34</v>
      </c>
    </row>
    <row r="34" spans="1:5" ht="17.100000000000001" customHeight="1">
      <c r="A34" s="9" t="s">
        <v>25</v>
      </c>
      <c r="B34" s="62" t="s">
        <v>26</v>
      </c>
      <c r="C34" s="63"/>
      <c r="D34" s="64"/>
      <c r="E34" s="17">
        <f>E31+E32-E33</f>
        <v>215886.03999999992</v>
      </c>
    </row>
    <row r="35" spans="1:5" ht="17.100000000000001" customHeight="1">
      <c r="A35" s="9"/>
      <c r="B35" s="62" t="s">
        <v>28</v>
      </c>
      <c r="C35" s="64"/>
      <c r="D35" s="4" t="s">
        <v>30</v>
      </c>
      <c r="E35" s="11" t="s">
        <v>29</v>
      </c>
    </row>
    <row r="36" spans="1:5" ht="17.100000000000001" customHeight="1">
      <c r="A36" s="9" t="s">
        <v>58</v>
      </c>
      <c r="B36" s="65" t="s">
        <v>31</v>
      </c>
      <c r="C36" s="65"/>
      <c r="D36" s="3">
        <v>529814.38</v>
      </c>
      <c r="E36" s="52">
        <f>D36*0.9525</f>
        <v>504648.19695000001</v>
      </c>
    </row>
    <row r="37" spans="1:5" ht="17.100000000000001" customHeight="1">
      <c r="A37" s="9" t="s">
        <v>59</v>
      </c>
      <c r="B37" s="65" t="s">
        <v>32</v>
      </c>
      <c r="C37" s="65"/>
      <c r="D37" s="3">
        <v>92416.8</v>
      </c>
      <c r="E37" s="52">
        <f t="shared" ref="E37:E39" si="0">D37*0.9525</f>
        <v>88027.002000000008</v>
      </c>
    </row>
    <row r="38" spans="1:5" ht="17.100000000000001" customHeight="1">
      <c r="A38" s="9" t="s">
        <v>60</v>
      </c>
      <c r="B38" s="42" t="s">
        <v>71</v>
      </c>
      <c r="C38" s="42"/>
      <c r="D38" s="3">
        <v>176516.08</v>
      </c>
      <c r="E38" s="52">
        <f t="shared" si="0"/>
        <v>168131.5662</v>
      </c>
    </row>
    <row r="39" spans="1:5" ht="17.100000000000001" customHeight="1">
      <c r="A39" s="50" t="s">
        <v>61</v>
      </c>
      <c r="B39" s="48" t="s">
        <v>102</v>
      </c>
      <c r="C39" s="48"/>
      <c r="D39" s="49">
        <v>150571.66</v>
      </c>
      <c r="E39" s="52">
        <f t="shared" si="0"/>
        <v>143419.50615</v>
      </c>
    </row>
    <row r="40" spans="1:5" ht="17.100000000000001" customHeight="1">
      <c r="A40" s="30" t="s">
        <v>62</v>
      </c>
      <c r="B40" s="65" t="s">
        <v>33</v>
      </c>
      <c r="C40" s="65"/>
      <c r="D40" s="22">
        <v>27173.67</v>
      </c>
      <c r="E40" s="52">
        <v>23424.07</v>
      </c>
    </row>
    <row r="41" spans="1:5" ht="17.100000000000001" customHeight="1">
      <c r="A41" s="30" t="s">
        <v>63</v>
      </c>
      <c r="B41" s="65"/>
      <c r="C41" s="65"/>
      <c r="D41" s="22"/>
      <c r="E41" s="29"/>
    </row>
    <row r="42" spans="1:5" ht="17.100000000000001" customHeight="1" thickBot="1">
      <c r="A42" s="55" t="s">
        <v>73</v>
      </c>
      <c r="B42" s="95"/>
      <c r="C42" s="95"/>
      <c r="D42" s="53"/>
      <c r="E42" s="56"/>
    </row>
    <row r="43" spans="1:5" ht="17.100000000000001" customHeight="1" thickBot="1">
      <c r="A43" s="32" t="s">
        <v>39</v>
      </c>
      <c r="B43" s="85" t="s">
        <v>74</v>
      </c>
      <c r="C43" s="86"/>
      <c r="D43" s="86"/>
      <c r="E43" s="87"/>
    </row>
    <row r="44" spans="1:5" ht="17.100000000000001" customHeight="1">
      <c r="A44" s="7" t="s">
        <v>47</v>
      </c>
      <c r="B44" s="33" t="s">
        <v>101</v>
      </c>
      <c r="C44" s="34"/>
      <c r="D44" s="35">
        <v>224578.62</v>
      </c>
      <c r="E44" s="36">
        <v>213911.14</v>
      </c>
    </row>
    <row r="45" spans="1:5" ht="17.100000000000001" customHeight="1">
      <c r="A45" s="9" t="s">
        <v>48</v>
      </c>
      <c r="B45" s="65" t="s">
        <v>75</v>
      </c>
      <c r="C45" s="65"/>
      <c r="D45" s="62"/>
      <c r="E45" s="17">
        <v>0</v>
      </c>
    </row>
    <row r="46" spans="1:5" ht="17.100000000000001" customHeight="1">
      <c r="A46" s="9" t="s">
        <v>49</v>
      </c>
      <c r="B46" s="62" t="s">
        <v>76</v>
      </c>
      <c r="C46" s="63"/>
      <c r="D46" s="63"/>
      <c r="E46" s="14">
        <v>264833.5</v>
      </c>
    </row>
    <row r="47" spans="1:5" ht="17.100000000000001" customHeight="1">
      <c r="A47" s="9"/>
      <c r="B47" s="65" t="s">
        <v>77</v>
      </c>
      <c r="C47" s="65"/>
      <c r="D47" s="65"/>
      <c r="E47" s="10"/>
    </row>
    <row r="48" spans="1:5" ht="17.100000000000001" customHeight="1">
      <c r="A48" s="9" t="s">
        <v>65</v>
      </c>
      <c r="B48" s="88" t="s">
        <v>108</v>
      </c>
      <c r="C48" s="88"/>
      <c r="D48" s="88"/>
      <c r="E48" s="10">
        <v>2500</v>
      </c>
    </row>
    <row r="49" spans="1:5" ht="17.100000000000001" customHeight="1">
      <c r="A49" s="57" t="s">
        <v>66</v>
      </c>
      <c r="B49" s="59" t="s">
        <v>123</v>
      </c>
      <c r="C49" s="60"/>
      <c r="D49" s="61"/>
      <c r="E49" s="58">
        <v>2000</v>
      </c>
    </row>
    <row r="50" spans="1:5" ht="17.100000000000001" customHeight="1">
      <c r="A50" s="57" t="s">
        <v>103</v>
      </c>
      <c r="B50" s="59" t="s">
        <v>109</v>
      </c>
      <c r="C50" s="60"/>
      <c r="D50" s="61"/>
      <c r="E50" s="58">
        <v>19045</v>
      </c>
    </row>
    <row r="51" spans="1:5" ht="17.100000000000001" customHeight="1">
      <c r="A51" s="57" t="s">
        <v>78</v>
      </c>
      <c r="B51" s="59" t="s">
        <v>125</v>
      </c>
      <c r="C51" s="60"/>
      <c r="D51" s="61"/>
      <c r="E51" s="58">
        <v>33660</v>
      </c>
    </row>
    <row r="52" spans="1:5" ht="17.100000000000001" customHeight="1">
      <c r="A52" s="57" t="s">
        <v>104</v>
      </c>
      <c r="B52" s="59" t="s">
        <v>110</v>
      </c>
      <c r="C52" s="60"/>
      <c r="D52" s="61"/>
      <c r="E52" s="58">
        <v>18116</v>
      </c>
    </row>
    <row r="53" spans="1:5" ht="17.100000000000001" customHeight="1">
      <c r="A53" s="57" t="s">
        <v>105</v>
      </c>
      <c r="B53" s="59" t="s">
        <v>124</v>
      </c>
      <c r="C53" s="60"/>
      <c r="D53" s="61"/>
      <c r="E53" s="58">
        <v>4018.92</v>
      </c>
    </row>
    <row r="54" spans="1:5" ht="17.100000000000001" customHeight="1">
      <c r="A54" s="57" t="s">
        <v>106</v>
      </c>
      <c r="B54" s="59" t="s">
        <v>122</v>
      </c>
      <c r="C54" s="60"/>
      <c r="D54" s="61"/>
      <c r="E54" s="58">
        <v>27947</v>
      </c>
    </row>
    <row r="55" spans="1:5" ht="17.100000000000001" customHeight="1">
      <c r="A55" s="57" t="s">
        <v>107</v>
      </c>
      <c r="B55" s="59" t="s">
        <v>111</v>
      </c>
      <c r="C55" s="60"/>
      <c r="D55" s="61"/>
      <c r="E55" s="58">
        <v>1363.25</v>
      </c>
    </row>
    <row r="56" spans="1:5" ht="17.100000000000001" customHeight="1">
      <c r="A56" s="57" t="s">
        <v>115</v>
      </c>
      <c r="B56" s="59" t="s">
        <v>112</v>
      </c>
      <c r="C56" s="60"/>
      <c r="D56" s="61"/>
      <c r="E56" s="58">
        <v>1802.32</v>
      </c>
    </row>
    <row r="57" spans="1:5" ht="17.100000000000001" customHeight="1">
      <c r="A57" s="57" t="s">
        <v>116</v>
      </c>
      <c r="B57" s="43" t="s">
        <v>113</v>
      </c>
      <c r="C57" s="44"/>
      <c r="D57" s="45"/>
      <c r="E57" s="58">
        <v>2050</v>
      </c>
    </row>
    <row r="58" spans="1:5" ht="17.100000000000001" customHeight="1">
      <c r="A58" s="57" t="s">
        <v>117</v>
      </c>
      <c r="B58" s="79" t="s">
        <v>114</v>
      </c>
      <c r="C58" s="79"/>
      <c r="D58" s="79"/>
      <c r="E58" s="58">
        <v>4750</v>
      </c>
    </row>
    <row r="59" spans="1:5" ht="17.100000000000001" customHeight="1">
      <c r="A59" s="57" t="s">
        <v>121</v>
      </c>
      <c r="B59" s="79" t="s">
        <v>118</v>
      </c>
      <c r="C59" s="79"/>
      <c r="D59" s="79"/>
      <c r="E59" s="58">
        <v>147581</v>
      </c>
    </row>
    <row r="60" spans="1:5" ht="17.100000000000001" customHeight="1" thickBot="1">
      <c r="A60" s="37" t="s">
        <v>78</v>
      </c>
      <c r="B60" s="89" t="s">
        <v>79</v>
      </c>
      <c r="C60" s="89"/>
      <c r="D60" s="90"/>
      <c r="E60" s="38">
        <f>E45+E44-E46</f>
        <v>-50922.359999999986</v>
      </c>
    </row>
    <row r="61" spans="1:5" ht="17.100000000000001" customHeight="1" thickBot="1">
      <c r="A61" s="31" t="s">
        <v>40</v>
      </c>
      <c r="B61" s="76" t="s">
        <v>34</v>
      </c>
      <c r="C61" s="77"/>
      <c r="D61" s="77"/>
      <c r="E61" s="78"/>
    </row>
    <row r="62" spans="1:5" ht="17.100000000000001" customHeight="1">
      <c r="A62" s="7" t="s">
        <v>80</v>
      </c>
      <c r="B62" s="82" t="s">
        <v>35</v>
      </c>
      <c r="C62" s="83"/>
      <c r="D62" s="84"/>
      <c r="E62" s="18">
        <v>242197.91</v>
      </c>
    </row>
    <row r="63" spans="1:5" ht="17.100000000000001" customHeight="1">
      <c r="A63" s="13" t="s">
        <v>81</v>
      </c>
      <c r="B63" s="62" t="s">
        <v>51</v>
      </c>
      <c r="C63" s="63"/>
      <c r="D63" s="64"/>
      <c r="E63" s="14">
        <v>1741441.21</v>
      </c>
    </row>
    <row r="64" spans="1:5" ht="17.100000000000001" customHeight="1">
      <c r="A64" s="9" t="s">
        <v>82</v>
      </c>
      <c r="B64" s="62" t="s">
        <v>36</v>
      </c>
      <c r="C64" s="63"/>
      <c r="D64" s="64"/>
      <c r="E64" s="10">
        <v>1658722.75</v>
      </c>
    </row>
    <row r="65" spans="1:5" ht="17.100000000000001" customHeight="1">
      <c r="A65" s="9" t="s">
        <v>83</v>
      </c>
      <c r="B65" s="62" t="s">
        <v>37</v>
      </c>
      <c r="C65" s="63"/>
      <c r="D65" s="64"/>
      <c r="E65" s="17">
        <f>E62+E63-E64</f>
        <v>324916.36999999988</v>
      </c>
    </row>
    <row r="66" spans="1:5" ht="17.100000000000001" customHeight="1">
      <c r="A66" s="9" t="s">
        <v>84</v>
      </c>
      <c r="B66" s="62" t="s">
        <v>41</v>
      </c>
      <c r="C66" s="64"/>
      <c r="D66" s="4" t="s">
        <v>30</v>
      </c>
      <c r="E66" s="11" t="s">
        <v>38</v>
      </c>
    </row>
    <row r="67" spans="1:5" ht="17.100000000000001" customHeight="1">
      <c r="A67" s="9" t="s">
        <v>85</v>
      </c>
      <c r="B67" s="74" t="s">
        <v>56</v>
      </c>
      <c r="C67" s="75"/>
      <c r="D67" s="3">
        <v>130583.51</v>
      </c>
      <c r="E67" s="52">
        <f>D67*0.9525</f>
        <v>124380.793275</v>
      </c>
    </row>
    <row r="68" spans="1:5" ht="17.100000000000001" customHeight="1">
      <c r="A68" s="9" t="s">
        <v>86</v>
      </c>
      <c r="B68" s="74" t="s">
        <v>42</v>
      </c>
      <c r="C68" s="75"/>
      <c r="D68" s="3">
        <v>157064.1</v>
      </c>
      <c r="E68" s="52">
        <f t="shared" ref="E68:E73" si="1">D68*0.9525</f>
        <v>149603.55525</v>
      </c>
    </row>
    <row r="69" spans="1:5" ht="17.100000000000001" customHeight="1">
      <c r="A69" s="9" t="s">
        <v>87</v>
      </c>
      <c r="B69" s="46" t="s">
        <v>67</v>
      </c>
      <c r="C69" s="47"/>
      <c r="D69" s="3">
        <v>86505.8</v>
      </c>
      <c r="E69" s="52">
        <f t="shared" si="1"/>
        <v>82396.7745</v>
      </c>
    </row>
    <row r="70" spans="1:5" ht="17.100000000000001" customHeight="1">
      <c r="A70" s="9" t="s">
        <v>88</v>
      </c>
      <c r="B70" s="46" t="s">
        <v>68</v>
      </c>
      <c r="C70" s="47"/>
      <c r="D70" s="3">
        <v>237619</v>
      </c>
      <c r="E70" s="52">
        <f t="shared" si="1"/>
        <v>226332.0975</v>
      </c>
    </row>
    <row r="71" spans="1:5" ht="17.100000000000001" customHeight="1">
      <c r="A71" s="9" t="s">
        <v>89</v>
      </c>
      <c r="B71" s="46" t="s">
        <v>69</v>
      </c>
      <c r="C71" s="47"/>
      <c r="D71" s="3">
        <v>489745.59</v>
      </c>
      <c r="E71" s="52">
        <f t="shared" si="1"/>
        <v>466482.67447500001</v>
      </c>
    </row>
    <row r="72" spans="1:5" ht="17.100000000000001" customHeight="1">
      <c r="A72" s="9" t="s">
        <v>90</v>
      </c>
      <c r="B72" s="46" t="s">
        <v>70</v>
      </c>
      <c r="C72" s="47"/>
      <c r="D72" s="3">
        <v>446407.36</v>
      </c>
      <c r="E72" s="52">
        <f t="shared" si="1"/>
        <v>425203.01039999997</v>
      </c>
    </row>
    <row r="73" spans="1:5" ht="17.100000000000001" customHeight="1" thickBot="1">
      <c r="A73" s="37" t="s">
        <v>96</v>
      </c>
      <c r="B73" s="80" t="s">
        <v>97</v>
      </c>
      <c r="C73" s="81"/>
      <c r="D73" s="53">
        <v>193515.85</v>
      </c>
      <c r="E73" s="54">
        <f t="shared" si="1"/>
        <v>184323.847125</v>
      </c>
    </row>
    <row r="74" spans="1:5" ht="35.1" customHeight="1" thickBot="1">
      <c r="A74" s="31" t="s">
        <v>44</v>
      </c>
      <c r="B74" s="102" t="s">
        <v>54</v>
      </c>
      <c r="C74" s="103"/>
      <c r="D74" s="104"/>
      <c r="E74" s="51">
        <v>-409241.76</v>
      </c>
    </row>
    <row r="75" spans="1:5" ht="34.5" customHeight="1" thickBot="1">
      <c r="A75" s="6" t="s">
        <v>43</v>
      </c>
      <c r="B75" s="105" t="s">
        <v>55</v>
      </c>
      <c r="C75" s="106"/>
      <c r="D75" s="107"/>
      <c r="E75" s="20">
        <f>E60-E34-E65</f>
        <v>-591724.76999999979</v>
      </c>
    </row>
    <row r="76" spans="1:5" ht="17.100000000000001" customHeight="1" thickBot="1">
      <c r="A76" s="23" t="s">
        <v>91</v>
      </c>
      <c r="B76" s="108" t="s">
        <v>45</v>
      </c>
      <c r="C76" s="93"/>
      <c r="D76" s="93"/>
      <c r="E76" s="94"/>
    </row>
    <row r="77" spans="1:5" ht="17.100000000000001" customHeight="1">
      <c r="A77" s="21" t="s">
        <v>98</v>
      </c>
      <c r="B77" s="24" t="s">
        <v>57</v>
      </c>
      <c r="C77" s="25"/>
      <c r="D77" s="26"/>
      <c r="E77" s="27"/>
    </row>
    <row r="78" spans="1:5" ht="17.100000000000001" customHeight="1">
      <c r="A78" s="9" t="s">
        <v>99</v>
      </c>
      <c r="B78" s="96" t="s">
        <v>72</v>
      </c>
      <c r="C78" s="97"/>
      <c r="D78" s="98"/>
      <c r="E78" s="3"/>
    </row>
    <row r="79" spans="1:5" ht="18" customHeight="1">
      <c r="A79" s="19" t="s">
        <v>100</v>
      </c>
      <c r="B79" s="99" t="s">
        <v>46</v>
      </c>
      <c r="C79" s="100"/>
      <c r="D79" s="101"/>
      <c r="E79" s="3"/>
    </row>
    <row r="83" spans="1:5">
      <c r="A83" s="91" t="s">
        <v>52</v>
      </c>
      <c r="B83" s="91"/>
      <c r="C83" s="91"/>
      <c r="D83" s="91"/>
      <c r="E83" s="91"/>
    </row>
    <row r="85" spans="1:5">
      <c r="A85" s="91" t="s">
        <v>53</v>
      </c>
      <c r="B85" s="91"/>
      <c r="C85" s="91"/>
      <c r="D85" s="91"/>
      <c r="E85" s="91"/>
    </row>
  </sheetData>
  <mergeCells count="55">
    <mergeCell ref="B27:D27"/>
    <mergeCell ref="A18:E18"/>
    <mergeCell ref="C13:E13"/>
    <mergeCell ref="A17:E17"/>
    <mergeCell ref="B24:E24"/>
    <mergeCell ref="B25:D25"/>
    <mergeCell ref="B26:D26"/>
    <mergeCell ref="A85:E85"/>
    <mergeCell ref="A83:E83"/>
    <mergeCell ref="B35:C35"/>
    <mergeCell ref="B34:D34"/>
    <mergeCell ref="B30:E30"/>
    <mergeCell ref="B31:D31"/>
    <mergeCell ref="B36:C36"/>
    <mergeCell ref="B37:C37"/>
    <mergeCell ref="B42:C42"/>
    <mergeCell ref="B63:D63"/>
    <mergeCell ref="B78:D78"/>
    <mergeCell ref="B79:D79"/>
    <mergeCell ref="B74:D74"/>
    <mergeCell ref="B75:D75"/>
    <mergeCell ref="B76:E76"/>
    <mergeCell ref="B59:D59"/>
    <mergeCell ref="B73:C73"/>
    <mergeCell ref="B62:D62"/>
    <mergeCell ref="B43:E43"/>
    <mergeCell ref="B45:D45"/>
    <mergeCell ref="B46:D46"/>
    <mergeCell ref="B47:D47"/>
    <mergeCell ref="B48:D48"/>
    <mergeCell ref="B60:D60"/>
    <mergeCell ref="B41:C41"/>
    <mergeCell ref="B68:C68"/>
    <mergeCell ref="B61:E61"/>
    <mergeCell ref="B64:D64"/>
    <mergeCell ref="B65:D65"/>
    <mergeCell ref="B66:C66"/>
    <mergeCell ref="B67:C67"/>
    <mergeCell ref="B58:D58"/>
    <mergeCell ref="B29:D29"/>
    <mergeCell ref="B32:D32"/>
    <mergeCell ref="B33:D33"/>
    <mergeCell ref="B40:C40"/>
    <mergeCell ref="C1:E1"/>
    <mergeCell ref="C3:E3"/>
    <mergeCell ref="C5:E5"/>
    <mergeCell ref="A19:E19"/>
    <mergeCell ref="D21:E21"/>
    <mergeCell ref="B28:D28"/>
    <mergeCell ref="C7:E7"/>
    <mergeCell ref="C8:E8"/>
    <mergeCell ref="C9:E9"/>
    <mergeCell ref="C10:E10"/>
    <mergeCell ref="C11:E11"/>
    <mergeCell ref="C12:E12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2020-03-17T06:11:10Z</cp:lastPrinted>
  <dcterms:created xsi:type="dcterms:W3CDTF">2018-01-24T10:34:33Z</dcterms:created>
  <dcterms:modified xsi:type="dcterms:W3CDTF">2020-03-17T09:10:55Z</dcterms:modified>
</cp:coreProperties>
</file>