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7" sheetId="6" r:id="rId1"/>
  </sheets>
  <calcPr calcId="125725"/>
</workbook>
</file>

<file path=xl/calcChain.xml><?xml version="1.0" encoding="utf-8"?>
<calcChain xmlns="http://schemas.openxmlformats.org/spreadsheetml/2006/main">
  <c r="E67" i="6"/>
  <c r="E44"/>
  <c r="E53" s="1"/>
  <c r="E33" l="1"/>
  <c r="E31"/>
  <c r="E34" l="1"/>
  <c r="E58"/>
  <c r="E56"/>
  <c r="E59" l="1"/>
  <c r="E68" s="1"/>
</calcChain>
</file>

<file path=xl/sharedStrings.xml><?xml version="1.0" encoding="utf-8"?>
<sst xmlns="http://schemas.openxmlformats.org/spreadsheetml/2006/main" count="142" uniqueCount="139">
  <si>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</si>
  <si>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</si>
  <si>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</si>
  <si>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</si>
  <si>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</si>
  <si>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</si>
  <si>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</si>
  <si>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</si>
  <si>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</si>
  <si>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</si>
  <si>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</si>
  <si>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</si>
  <si>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</si>
  <si>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</si>
  <si>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</si>
  <si>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</si>
  <si>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</si>
  <si>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</si>
  <si>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</si>
  <si>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</si>
  <si>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</si>
  <si>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</si>
  <si>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</si>
  <si>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</si>
  <si>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</si>
  <si>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</si>
  <si>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</si>
  <si>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</si>
  <si>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</si>
  <si>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</si>
  <si>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</si>
  <si>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</si>
  <si>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</si>
  <si>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</si>
  <si>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</si>
  <si>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</si>
  <si>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</si>
  <si>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</si>
  <si>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</si>
  <si>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</si>
  <si>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</si>
  <si>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</si>
  <si>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</si>
  <si>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</si>
  <si>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</si>
  <si>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</si>
  <si>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</si>
  <si>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</si>
  <si>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</si>
  <si>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</si>
  <si>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</si>
  <si>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</si>
  <si>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</si>
  <si>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</si>
  <si>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</si>
  <si>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</si>
  <si>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</si>
  <si>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</si>
  <si>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</si>
  <si>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</si>
  <si>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</si>
  <si>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</si>
  <si>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</si>
  <si>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4.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</si>
  <si>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</si>
  <si>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</si>
  <si>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</si>
  <si>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</si>
  <si>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</si>
  <si>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</si>
  <si>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</si>
  <si>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</si>
  <si>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</si>
  <si>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</si>
  <si>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</si>
  <si>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</si>
  <si>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</si>
  <si>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</si>
  <si>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</si>
  <si>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</si>
  <si>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</si>
  <si>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</si>
  <si>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</si>
  <si>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</si>
  <si>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</si>
  <si>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</si>
  <si>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</si>
  <si>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</si>
  <si>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</si>
  <si>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</si>
  <si>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</si>
  <si>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</si>
  <si>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</si>
  <si>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гл.бухгалтер ООО "УК ЖК-Сервис"                                                             /Т.Б. Быкова/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</si>
  <si>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</si>
  <si>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</si>
  <si>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</si>
  <si>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</si>
  <si>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</si>
  <si>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3.3.1.</t>
  </si>
  <si>
    <t>3.3.2.</t>
  </si>
  <si>
    <t>3.3.3.</t>
  </si>
  <si>
    <t>3.3.4.</t>
  </si>
  <si>
    <t>3.3.5.</t>
  </si>
  <si>
    <t>4.5.</t>
  </si>
  <si>
    <t>4.5.1.</t>
  </si>
  <si>
    <t>4.5.2.</t>
  </si>
  <si>
    <t>4.5.3.</t>
  </si>
  <si>
    <t>4.5.4.</t>
  </si>
  <si>
    <t>4.5.5.</t>
  </si>
  <si>
    <t xml:space="preserve"> </t>
  </si>
  <si>
    <t>3.3.6.</t>
  </si>
  <si>
    <t>3.3.7.</t>
  </si>
  <si>
    <t>Директор ООО "УК ЖК-Сервис"                                                                  /В.В.Феофилактов/</t>
  </si>
  <si>
    <t>427000, Удмуртская Республика, с. Завьялово, ул. Калинина, дом 33А</t>
  </si>
  <si>
    <t>УР, Завьяловский район, с.Италмас д. 7</t>
  </si>
  <si>
    <t>4.5.6.</t>
  </si>
  <si>
    <t>Услуги по обращению с ТКО</t>
  </si>
  <si>
    <t>Начислено денежных средств по капитальному ремонтуза период 01.02.2015-31.12.2019 , руб.</t>
  </si>
  <si>
    <t>Оплачено денежных средств по капитальному ремонту за период 01.02.2015-31.12.2019, руб.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</si>
  <si>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</si>
  <si>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</si>
  <si>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Капитальный ремонт системы ХВС и ГВС в 2018 г.</t>
  </si>
  <si>
    <t>Замена светильников в МОП</t>
  </si>
  <si>
    <t>Замена запорной арматуры и участков трубопровода системы отопления</t>
  </si>
  <si>
    <t>Ремонт козырьков на входных группах</t>
  </si>
  <si>
    <t>Ремонт радиатора системы отопления</t>
  </si>
  <si>
    <t>Ремонт системы ГВС</t>
  </si>
  <si>
    <t>Косметический ремонт МОП</t>
  </si>
  <si>
    <t>Ремонт козырьков на балконах 5-х этажей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</si>
  <si>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</si>
  <si>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</si>
  <si>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</si>
  <si>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</si>
  <si>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</si>
  <si>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</si>
  <si>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7 с.Италмас  </t>
  </si>
  <si>
    <t>Председатель собрания ______________________ Пушкарёва Н.А.</t>
  </si>
  <si>
    <t>Секретарь собрания ____________________Веселкова Т.В.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</si>
</sst>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" fontId="0" fillId="0" borderId="0" xfId="0" applyNumberFormat="1"/>
    <xf numFmtId="0" fontId="12" fillId="0" borderId="15" xfId="0" applyFont="1" applyBorder="1"/>
    <xf numFmtId="2" fontId="11" fillId="0" borderId="15" xfId="0" applyNumberFormat="1" applyFont="1" applyBorder="1"/>
    <xf numFmtId="4" fontId="12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0" fontId="12" fillId="0" borderId="13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4" fontId="12" fillId="0" borderId="21" xfId="0" applyNumberFormat="1" applyFont="1" applyBorder="1" applyAlignment="1">
      <alignment vertical="center"/>
    </xf>
    <xf numFmtId="4" fontId="12" fillId="0" borderId="1" xfId="0" applyNumberFormat="1" applyFont="1" applyBorder="1"/>
    <xf numFmtId="0" fontId="5" fillId="0" borderId="34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2" fontId="12" fillId="0" borderId="15" xfId="0" applyNumberFormat="1" applyFont="1" applyBorder="1"/>
    <xf numFmtId="0" fontId="0" fillId="0" borderId="16" xfId="0" applyBorder="1" applyAlignment="1">
      <alignment horizontal="center"/>
    </xf>
    <xf numFmtId="2" fontId="0" fillId="0" borderId="0" xfId="0" applyNumberFormat="1"/>
    <xf numFmtId="4" fontId="12" fillId="0" borderId="28" xfId="0" applyNumberFormat="1" applyFont="1" applyBorder="1"/>
    <xf numFmtId="4" fontId="12" fillId="0" borderId="13" xfId="0" applyNumberFormat="1" applyFont="1" applyBorder="1" applyAlignment="1">
      <alignment horizontal="right"/>
    </xf>
    <xf numFmtId="49" fontId="2" fillId="0" borderId="39" xfId="0" applyNumberFormat="1" applyFont="1" applyBorder="1" applyAlignment="1">
      <alignment horizontal="center"/>
    </xf>
    <xf numFmtId="4" fontId="12" fillId="0" borderId="40" xfId="0" applyNumberFormat="1" applyFont="1" applyBorder="1"/>
    <xf numFmtId="0" fontId="12" fillId="0" borderId="15" xfId="0" applyFont="1" applyBorder="1" applyAlignment="1">
      <alignment horizontal="right"/>
    </xf>
    <xf numFmtId="4" fontId="12" fillId="0" borderId="41" xfId="0" applyNumberFormat="1" applyFont="1" applyBorder="1"/>
    <xf numFmtId="4" fontId="12" fillId="0" borderId="33" xfId="0" applyNumberFormat="1" applyFont="1" applyBorder="1"/>
    <xf numFmtId="4" fontId="13" fillId="0" borderId="20" xfId="0" applyNumberFormat="1" applyFont="1" applyBorder="1"/>
    <xf numFmtId="2" fontId="2" fillId="0" borderId="24" xfId="0" applyNumberFormat="1" applyFont="1" applyBorder="1"/>
    <xf numFmtId="2" fontId="2" fillId="0" borderId="13" xfId="0" applyNumberFormat="1" applyFont="1" applyBorder="1"/>
    <xf numFmtId="2" fontId="2" fillId="0" borderId="15" xfId="0" applyNumberFormat="1" applyFont="1" applyBorder="1"/>
    <xf numFmtId="2" fontId="2" fillId="0" borderId="33" xfId="0" applyNumberFormat="1" applyFont="1" applyBorder="1"/>
    <xf numFmtId="2" fontId="2" fillId="0" borderId="20" xfId="0" applyNumberFormat="1" applyFont="1" applyBorder="1"/>
    <xf numFmtId="4" fontId="2" fillId="0" borderId="26" xfId="0" applyNumberFormat="1" applyFont="1" applyBorder="1" applyAlignment="1">
      <alignment vertical="center"/>
    </xf>
    <xf numFmtId="4" fontId="0" fillId="0" borderId="13" xfId="0" applyNumberFormat="1" applyFont="1" applyBorder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9" xfId="0" quotePrefix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>
      <alignment horizontal="right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5</xdr:row>
      <xdr:rowOff>66675</xdr:rowOff>
    </xdr:from>
    <xdr:to>
      <xdr:col>2</xdr:col>
      <xdr:colOff>85725</xdr:colOff>
      <xdr:row>10</xdr:row>
      <xdr:rowOff>171450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1" y="1019175"/>
          <a:ext cx="111442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topLeftCell="A10" workbookViewId="0">
      <selection activeCell="E21" sqref="E21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2.85546875" style="1" customWidth="1"/>
    <col min="5" max="5" width="13.42578125" style="1" customWidth="1"/>
    <col min="6" max="6" width="11.42578125" style="1" bestFit="1" customWidth="1"/>
  </cols>
  <sheetData>
    <row r="1" spans="1:5" s="1" customFormat="1">
      <c r="C1" s="100" t="s">
        <v>134</v>
      </c>
      <c r="D1" s="101"/>
      <c r="E1" s="101"/>
    </row>
    <row r="2" spans="1:5" s="1" customFormat="1">
      <c r="C2" s="102" t="s">
        <v>136</v>
      </c>
      <c r="D2" s="102"/>
      <c r="E2" s="102"/>
    </row>
    <row r="3" spans="1:5" s="1" customFormat="1">
      <c r="C3" s="102" t="s">
        <v>135</v>
      </c>
      <c r="D3" s="102"/>
      <c r="E3" s="102"/>
    </row>
    <row r="4" spans="1:5" s="1" customFormat="1">
      <c r="C4" s="102" t="s">
        <v>137</v>
      </c>
      <c r="D4" s="102"/>
      <c r="E4" s="102"/>
    </row>
    <row r="5" spans="1:5" s="1" customFormat="1">
      <c r="C5" s="102" t="s">
        <v>138</v>
      </c>
      <c r="D5" s="102"/>
      <c r="E5" s="102"/>
    </row>
    <row r="6" spans="1:5" s="1" customFormat="1"/>
    <row r="7" spans="1:5">
      <c r="B7" s="2"/>
      <c r="C7" s="66" t="s">
        <v>0</v>
      </c>
      <c r="D7" s="66"/>
      <c r="E7" s="66"/>
    </row>
    <row r="8" spans="1:5">
      <c r="C8" s="67" t="s">
        <v>96</v>
      </c>
      <c r="D8" s="67"/>
      <c r="E8" s="67"/>
    </row>
    <row r="9" spans="1:5" ht="18.75">
      <c r="C9" s="68" t="s">
        <v>1</v>
      </c>
      <c r="D9" s="68"/>
      <c r="E9" s="68"/>
    </row>
    <row r="10" spans="1:5">
      <c r="C10" s="51" t="s">
        <v>2</v>
      </c>
      <c r="D10" s="51"/>
      <c r="E10" s="51"/>
    </row>
    <row r="11" spans="1:5">
      <c r="C11" s="51" t="s">
        <v>114</v>
      </c>
      <c r="D11" s="51"/>
      <c r="E11" s="51"/>
    </row>
    <row r="12" spans="1:5">
      <c r="C12" s="51" t="s">
        <v>3</v>
      </c>
      <c r="D12" s="51"/>
      <c r="E12" s="51"/>
    </row>
    <row r="13" spans="1:5" ht="7.5" customHeight="1">
      <c r="C13" s="56" t="s">
        <v>4</v>
      </c>
      <c r="D13" s="56"/>
      <c r="E13" s="56"/>
    </row>
    <row r="14" spans="1:5" ht="30" customHeight="1">
      <c r="A14" s="57" t="s">
        <v>5</v>
      </c>
      <c r="B14" s="57"/>
      <c r="C14" s="57"/>
      <c r="D14" s="57"/>
      <c r="E14" s="57"/>
    </row>
    <row r="15" spans="1:5" ht="15.75">
      <c r="A15" s="57" t="s">
        <v>94</v>
      </c>
      <c r="B15" s="57"/>
      <c r="C15" s="57"/>
      <c r="D15" s="57"/>
      <c r="E15" s="57"/>
    </row>
    <row r="16" spans="1:5" ht="15.75">
      <c r="A16" s="58" t="s">
        <v>115</v>
      </c>
      <c r="B16" s="58"/>
      <c r="C16" s="58"/>
      <c r="D16" s="58"/>
      <c r="E16" s="58"/>
    </row>
    <row r="17" spans="1:6" ht="18.75">
      <c r="A17" s="11"/>
      <c r="B17" s="11"/>
      <c r="C17" s="65" t="s">
        <v>95</v>
      </c>
      <c r="D17" s="65"/>
      <c r="E17" s="65"/>
    </row>
    <row r="18" spans="1:6" s="1" customFormat="1" ht="18.75">
      <c r="A18" s="11"/>
      <c r="B18" s="11"/>
      <c r="C18" s="50"/>
      <c r="D18" s="50"/>
      <c r="E18" s="50"/>
    </row>
    <row r="19" spans="1:6" ht="15.75" thickBot="1">
      <c r="A19" s="3"/>
      <c r="B19" s="3"/>
      <c r="C19" s="3"/>
      <c r="D19" s="3"/>
      <c r="E19" s="3"/>
    </row>
    <row r="20" spans="1:6" ht="16.5" thickBot="1">
      <c r="A20" s="6" t="s">
        <v>6</v>
      </c>
      <c r="B20" s="59" t="s">
        <v>7</v>
      </c>
      <c r="C20" s="60"/>
      <c r="D20" s="60"/>
      <c r="E20" s="61"/>
      <c r="F20" s="5"/>
    </row>
    <row r="21" spans="1:6">
      <c r="A21" s="7" t="s">
        <v>8</v>
      </c>
      <c r="B21" s="62" t="s">
        <v>9</v>
      </c>
      <c r="C21" s="63"/>
      <c r="D21" s="64"/>
      <c r="E21" s="23">
        <v>1988</v>
      </c>
    </row>
    <row r="22" spans="1:6">
      <c r="A22" s="8" t="s">
        <v>10</v>
      </c>
      <c r="B22" s="53" t="s">
        <v>11</v>
      </c>
      <c r="C22" s="55"/>
      <c r="D22" s="54"/>
      <c r="E22" s="24">
        <v>5</v>
      </c>
    </row>
    <row r="23" spans="1:6">
      <c r="A23" s="8" t="s">
        <v>12</v>
      </c>
      <c r="B23" s="53" t="s">
        <v>13</v>
      </c>
      <c r="C23" s="55"/>
      <c r="D23" s="54"/>
      <c r="E23" s="24">
        <v>4</v>
      </c>
    </row>
    <row r="24" spans="1:6">
      <c r="A24" s="8" t="s">
        <v>14</v>
      </c>
      <c r="B24" s="53" t="s">
        <v>15</v>
      </c>
      <c r="C24" s="55"/>
      <c r="D24" s="54"/>
      <c r="E24" s="24">
        <v>70</v>
      </c>
    </row>
    <row r="25" spans="1:6">
      <c r="A25" s="8" t="s">
        <v>16</v>
      </c>
      <c r="B25" s="53" t="s">
        <v>17</v>
      </c>
      <c r="C25" s="55"/>
      <c r="D25" s="54"/>
      <c r="E25" s="24">
        <v>3363.55</v>
      </c>
    </row>
    <row r="26" spans="1:6">
      <c r="A26" s="8" t="s">
        <v>18</v>
      </c>
      <c r="B26" s="53" t="s">
        <v>19</v>
      </c>
      <c r="C26" s="55"/>
      <c r="D26" s="54"/>
      <c r="E26" s="24">
        <v>3146.75</v>
      </c>
    </row>
    <row r="27" spans="1:6">
      <c r="A27" s="8" t="s">
        <v>20</v>
      </c>
      <c r="B27" s="53" t="s">
        <v>21</v>
      </c>
      <c r="C27" s="55"/>
      <c r="D27" s="54"/>
      <c r="E27" s="24">
        <v>216.8</v>
      </c>
    </row>
    <row r="28" spans="1:6" ht="15.75" thickBot="1">
      <c r="A28" s="9" t="s">
        <v>22</v>
      </c>
      <c r="B28" s="69" t="s">
        <v>23</v>
      </c>
      <c r="C28" s="70"/>
      <c r="D28" s="71"/>
      <c r="E28" s="25"/>
    </row>
    <row r="29" spans="1:6" ht="16.5" thickBot="1">
      <c r="A29" s="6" t="s">
        <v>25</v>
      </c>
      <c r="B29" s="59" t="s">
        <v>26</v>
      </c>
      <c r="C29" s="60"/>
      <c r="D29" s="60"/>
      <c r="E29" s="61"/>
    </row>
    <row r="30" spans="1:6">
      <c r="A30" s="15" t="s">
        <v>27</v>
      </c>
      <c r="B30" s="62" t="s">
        <v>28</v>
      </c>
      <c r="C30" s="63"/>
      <c r="D30" s="64"/>
      <c r="E30" s="26">
        <v>65383.040000000001</v>
      </c>
    </row>
    <row r="31" spans="1:6">
      <c r="A31" s="8" t="s">
        <v>29</v>
      </c>
      <c r="B31" s="53" t="s">
        <v>30</v>
      </c>
      <c r="C31" s="55"/>
      <c r="D31" s="54"/>
      <c r="E31" s="18">
        <f>SUM(D36:D40)</f>
        <v>635888.84</v>
      </c>
      <c r="F31" s="17"/>
    </row>
    <row r="32" spans="1:6">
      <c r="A32" s="8" t="s">
        <v>31</v>
      </c>
      <c r="B32" s="52" t="s">
        <v>32</v>
      </c>
      <c r="C32" s="52"/>
      <c r="D32" s="52"/>
      <c r="E32" s="31">
        <v>-10250</v>
      </c>
      <c r="F32" s="17"/>
    </row>
    <row r="33" spans="1:8">
      <c r="A33" s="8" t="s">
        <v>33</v>
      </c>
      <c r="B33" s="53" t="s">
        <v>34</v>
      </c>
      <c r="C33" s="55"/>
      <c r="D33" s="54"/>
      <c r="E33" s="18">
        <f>SUM(E36:E40)</f>
        <v>605775.48</v>
      </c>
    </row>
    <row r="34" spans="1:8">
      <c r="A34" s="8" t="s">
        <v>35</v>
      </c>
      <c r="B34" s="53" t="s">
        <v>36</v>
      </c>
      <c r="C34" s="55"/>
      <c r="D34" s="54"/>
      <c r="E34" s="20">
        <f>E30+E31+E32-E33</f>
        <v>85246.400000000023</v>
      </c>
      <c r="F34" s="33"/>
    </row>
    <row r="35" spans="1:8">
      <c r="A35" s="8"/>
      <c r="B35" s="53" t="s">
        <v>37</v>
      </c>
      <c r="C35" s="54"/>
      <c r="D35" s="4" t="s">
        <v>38</v>
      </c>
      <c r="E35" s="10" t="s">
        <v>39</v>
      </c>
    </row>
    <row r="36" spans="1:8" ht="15" customHeight="1">
      <c r="A36" s="8" t="s">
        <v>40</v>
      </c>
      <c r="B36" s="72" t="s">
        <v>130</v>
      </c>
      <c r="C36" s="73"/>
      <c r="D36" s="49">
        <v>381017.75</v>
      </c>
      <c r="E36" s="24">
        <v>368042.27</v>
      </c>
    </row>
    <row r="37" spans="1:8" ht="15" customHeight="1">
      <c r="A37" s="8" t="s">
        <v>41</v>
      </c>
      <c r="B37" s="52" t="s">
        <v>45</v>
      </c>
      <c r="C37" s="52"/>
      <c r="D37" s="49">
        <v>101449.85</v>
      </c>
      <c r="E37" s="24">
        <v>97994.99</v>
      </c>
      <c r="G37" s="113"/>
      <c r="H37" s="113"/>
    </row>
    <row r="38" spans="1:8" ht="15" customHeight="1">
      <c r="A38" s="8" t="s">
        <v>42</v>
      </c>
      <c r="B38" s="52" t="s">
        <v>131</v>
      </c>
      <c r="C38" s="52"/>
      <c r="D38" s="49">
        <v>30256.5</v>
      </c>
      <c r="E38" s="24">
        <v>28865.24</v>
      </c>
    </row>
    <row r="39" spans="1:8" ht="15" customHeight="1">
      <c r="A39" s="8" t="s">
        <v>43</v>
      </c>
      <c r="B39" s="53" t="s">
        <v>132</v>
      </c>
      <c r="C39" s="54"/>
      <c r="D39" s="49">
        <v>28132.7</v>
      </c>
      <c r="E39" s="24">
        <v>26063.8</v>
      </c>
    </row>
    <row r="40" spans="1:8" ht="15" customHeight="1" thickBot="1">
      <c r="A40" s="8" t="s">
        <v>44</v>
      </c>
      <c r="B40" s="69" t="s">
        <v>133</v>
      </c>
      <c r="C40" s="71"/>
      <c r="D40" s="49">
        <v>95032.04</v>
      </c>
      <c r="E40" s="24">
        <v>84809.18</v>
      </c>
    </row>
    <row r="41" spans="1:8" ht="16.5" thickBot="1">
      <c r="A41" s="28" t="s">
        <v>46</v>
      </c>
      <c r="B41" s="103" t="s">
        <v>97</v>
      </c>
      <c r="C41" s="104"/>
      <c r="D41" s="104"/>
      <c r="E41" s="105"/>
    </row>
    <row r="42" spans="1:8">
      <c r="A42" s="7" t="s">
        <v>48</v>
      </c>
      <c r="B42" s="29" t="s">
        <v>65</v>
      </c>
      <c r="C42" s="30"/>
      <c r="D42" s="42">
        <v>242175.6</v>
      </c>
      <c r="E42" s="43">
        <v>232006.8</v>
      </c>
    </row>
    <row r="43" spans="1:8" ht="30" customHeight="1">
      <c r="A43" s="8" t="s">
        <v>50</v>
      </c>
      <c r="B43" s="72" t="s">
        <v>98</v>
      </c>
      <c r="C43" s="75"/>
      <c r="D43" s="73"/>
      <c r="E43" s="44">
        <v>-88723.89</v>
      </c>
    </row>
    <row r="44" spans="1:8">
      <c r="A44" s="8" t="s">
        <v>52</v>
      </c>
      <c r="B44" s="95" t="s">
        <v>68</v>
      </c>
      <c r="C44" s="96"/>
      <c r="D44" s="96"/>
      <c r="E44" s="44">
        <f>SUM(E46:E52)</f>
        <v>343384.88</v>
      </c>
    </row>
    <row r="45" spans="1:8">
      <c r="A45" s="8"/>
      <c r="B45" s="52" t="s">
        <v>69</v>
      </c>
      <c r="C45" s="52"/>
      <c r="D45" s="52"/>
      <c r="E45" s="19"/>
    </row>
    <row r="46" spans="1:8">
      <c r="A46" s="8" t="s">
        <v>99</v>
      </c>
      <c r="B46" s="52" t="s">
        <v>124</v>
      </c>
      <c r="C46" s="80"/>
      <c r="D46" s="80"/>
      <c r="E46" s="44">
        <v>44052.52</v>
      </c>
    </row>
    <row r="47" spans="1:8">
      <c r="A47" s="14" t="s">
        <v>100</v>
      </c>
      <c r="B47" s="53" t="s">
        <v>123</v>
      </c>
      <c r="C47" s="55"/>
      <c r="D47" s="54"/>
      <c r="E47" s="45">
        <v>7768.12</v>
      </c>
    </row>
    <row r="48" spans="1:8">
      <c r="A48" s="14" t="s">
        <v>101</v>
      </c>
      <c r="B48" s="53" t="s">
        <v>125</v>
      </c>
      <c r="C48" s="55"/>
      <c r="D48" s="54"/>
      <c r="E48" s="45">
        <v>69780</v>
      </c>
    </row>
    <row r="49" spans="1:6">
      <c r="A49" s="14" t="s">
        <v>102</v>
      </c>
      <c r="B49" s="53" t="s">
        <v>126</v>
      </c>
      <c r="C49" s="55"/>
      <c r="D49" s="54"/>
      <c r="E49" s="45">
        <v>3653.7</v>
      </c>
    </row>
    <row r="50" spans="1:6">
      <c r="A50" s="14" t="s">
        <v>103</v>
      </c>
      <c r="B50" s="53" t="s">
        <v>127</v>
      </c>
      <c r="C50" s="55"/>
      <c r="D50" s="54"/>
      <c r="E50" s="45">
        <v>11212.69</v>
      </c>
    </row>
    <row r="51" spans="1:6">
      <c r="A51" s="14" t="s">
        <v>111</v>
      </c>
      <c r="B51" s="53" t="s">
        <v>129</v>
      </c>
      <c r="C51" s="55"/>
      <c r="D51" s="54"/>
      <c r="E51" s="45">
        <v>70742.25</v>
      </c>
    </row>
    <row r="52" spans="1:6">
      <c r="A52" s="14" t="s">
        <v>112</v>
      </c>
      <c r="B52" s="53" t="s">
        <v>128</v>
      </c>
      <c r="C52" s="55"/>
      <c r="D52" s="54"/>
      <c r="E52" s="45">
        <v>136175.6</v>
      </c>
    </row>
    <row r="53" spans="1:6" ht="29.25" customHeight="1" thickBot="1">
      <c r="A53" s="9" t="s">
        <v>53</v>
      </c>
      <c r="B53" s="87" t="s">
        <v>71</v>
      </c>
      <c r="C53" s="88"/>
      <c r="D53" s="89"/>
      <c r="E53" s="46">
        <f>E42+E43+-E44</f>
        <v>-200101.97000000003</v>
      </c>
    </row>
    <row r="54" spans="1:6" ht="16.5" thickBot="1">
      <c r="A54" s="6" t="s">
        <v>63</v>
      </c>
      <c r="B54" s="59" t="s">
        <v>47</v>
      </c>
      <c r="C54" s="60"/>
      <c r="D54" s="60"/>
      <c r="E54" s="61"/>
    </row>
    <row r="55" spans="1:6" ht="27" customHeight="1">
      <c r="A55" s="7" t="s">
        <v>64</v>
      </c>
      <c r="B55" s="97" t="s">
        <v>49</v>
      </c>
      <c r="C55" s="98"/>
      <c r="D55" s="99"/>
      <c r="E55" s="35">
        <v>224086.88</v>
      </c>
      <c r="F55" s="17"/>
    </row>
    <row r="56" spans="1:6">
      <c r="A56" s="13" t="s">
        <v>66</v>
      </c>
      <c r="B56" s="52" t="s">
        <v>51</v>
      </c>
      <c r="C56" s="52"/>
      <c r="D56" s="52"/>
      <c r="E56" s="34">
        <f>SUM(D61:D66)</f>
        <v>1536982.97</v>
      </c>
      <c r="F56" s="17"/>
    </row>
    <row r="57" spans="1:6">
      <c r="A57" s="8" t="s">
        <v>67</v>
      </c>
      <c r="B57" s="52" t="s">
        <v>32</v>
      </c>
      <c r="C57" s="52"/>
      <c r="D57" s="52"/>
      <c r="E57" s="20">
        <v>19873.88</v>
      </c>
    </row>
    <row r="58" spans="1:6">
      <c r="A58" s="8" t="s">
        <v>70</v>
      </c>
      <c r="B58" s="52" t="s">
        <v>54</v>
      </c>
      <c r="C58" s="52"/>
      <c r="D58" s="52"/>
      <c r="E58" s="20">
        <f>SUM(E61:E66)</f>
        <v>1622875.04</v>
      </c>
      <c r="F58" s="17"/>
    </row>
    <row r="59" spans="1:6" ht="27" customHeight="1">
      <c r="A59" s="8" t="s">
        <v>104</v>
      </c>
      <c r="B59" s="72" t="s">
        <v>55</v>
      </c>
      <c r="C59" s="75"/>
      <c r="D59" s="73"/>
      <c r="E59" s="20">
        <f>E55+E56+E57-E58</f>
        <v>158068.68999999994</v>
      </c>
      <c r="F59" s="17"/>
    </row>
    <row r="60" spans="1:6">
      <c r="A60" s="8"/>
      <c r="B60" s="53" t="s">
        <v>56</v>
      </c>
      <c r="C60" s="54"/>
      <c r="D60" s="4" t="s">
        <v>38</v>
      </c>
      <c r="E60" s="10" t="s">
        <v>57</v>
      </c>
    </row>
    <row r="61" spans="1:6">
      <c r="A61" s="16" t="s">
        <v>105</v>
      </c>
      <c r="B61" s="76" t="s">
        <v>58</v>
      </c>
      <c r="C61" s="77"/>
      <c r="D61" s="27">
        <v>84501.09</v>
      </c>
      <c r="E61" s="20">
        <v>81170.100000000006</v>
      </c>
    </row>
    <row r="62" spans="1:6">
      <c r="A62" s="16" t="s">
        <v>106</v>
      </c>
      <c r="B62" s="78" t="s">
        <v>59</v>
      </c>
      <c r="C62" s="79"/>
      <c r="D62" s="27">
        <v>254151.56</v>
      </c>
      <c r="E62" s="20">
        <v>250693.35</v>
      </c>
    </row>
    <row r="63" spans="1:6">
      <c r="A63" s="16" t="s">
        <v>107</v>
      </c>
      <c r="B63" s="76" t="s">
        <v>60</v>
      </c>
      <c r="C63" s="77"/>
      <c r="D63" s="27">
        <v>163378.10999999999</v>
      </c>
      <c r="E63" s="20">
        <v>158925.68</v>
      </c>
    </row>
    <row r="64" spans="1:6">
      <c r="A64" s="16" t="s">
        <v>108</v>
      </c>
      <c r="B64" s="80" t="s">
        <v>61</v>
      </c>
      <c r="C64" s="80"/>
      <c r="D64" s="27">
        <v>221239.08</v>
      </c>
      <c r="E64" s="20">
        <v>218658.22</v>
      </c>
    </row>
    <row r="65" spans="1:12">
      <c r="A65" s="16" t="s">
        <v>109</v>
      </c>
      <c r="B65" s="81" t="s">
        <v>62</v>
      </c>
      <c r="C65" s="79"/>
      <c r="D65" s="27">
        <v>728823.37</v>
      </c>
      <c r="E65" s="20">
        <v>828412.54</v>
      </c>
    </row>
    <row r="66" spans="1:12" s="1" customFormat="1" ht="15.75" thickBot="1">
      <c r="A66" s="36" t="s">
        <v>116</v>
      </c>
      <c r="B66" s="85" t="s">
        <v>117</v>
      </c>
      <c r="C66" s="86"/>
      <c r="D66" s="39">
        <v>84889.76</v>
      </c>
      <c r="E66" s="37">
        <v>85015.15</v>
      </c>
    </row>
    <row r="67" spans="1:12" ht="46.5" customHeight="1" thickBot="1">
      <c r="A67" s="6" t="s">
        <v>72</v>
      </c>
      <c r="B67" s="82" t="s">
        <v>73</v>
      </c>
      <c r="C67" s="83"/>
      <c r="D67" s="84"/>
      <c r="E67" s="47">
        <f>-(E30+E55-E43)</f>
        <v>-378193.81</v>
      </c>
    </row>
    <row r="68" spans="1:12" ht="48" customHeight="1" thickBot="1">
      <c r="A68" s="6" t="s">
        <v>74</v>
      </c>
      <c r="B68" s="82" t="s">
        <v>75</v>
      </c>
      <c r="C68" s="83"/>
      <c r="D68" s="84"/>
      <c r="E68" s="48">
        <f>-(E34+E59-E53)</f>
        <v>-443417.06</v>
      </c>
    </row>
    <row r="69" spans="1:12" ht="16.5" thickBot="1">
      <c r="A69" s="12" t="s">
        <v>76</v>
      </c>
      <c r="B69" s="106" t="s">
        <v>77</v>
      </c>
      <c r="C69" s="107"/>
      <c r="D69" s="107"/>
      <c r="E69" s="108"/>
    </row>
    <row r="70" spans="1:12">
      <c r="A70" s="7" t="s">
        <v>78</v>
      </c>
      <c r="B70" s="74" t="s">
        <v>79</v>
      </c>
      <c r="C70" s="74"/>
      <c r="D70" s="74"/>
      <c r="E70" s="22">
        <v>6</v>
      </c>
      <c r="G70" s="1"/>
      <c r="H70" s="1"/>
      <c r="I70" s="1"/>
      <c r="J70" s="1"/>
      <c r="K70" s="1"/>
    </row>
    <row r="71" spans="1:12">
      <c r="A71" s="8" t="s">
        <v>80</v>
      </c>
      <c r="B71" s="91" t="s">
        <v>81</v>
      </c>
      <c r="C71" s="91"/>
      <c r="D71" s="91"/>
      <c r="E71" s="38" t="s">
        <v>24</v>
      </c>
      <c r="G71" s="1"/>
      <c r="H71" s="1"/>
      <c r="I71" s="1"/>
      <c r="J71" s="1"/>
      <c r="K71" s="1"/>
      <c r="L71" s="1"/>
    </row>
    <row r="72" spans="1:12">
      <c r="A72" s="14" t="s">
        <v>82</v>
      </c>
      <c r="B72" s="92" t="s">
        <v>83</v>
      </c>
      <c r="C72" s="93"/>
      <c r="D72" s="94"/>
      <c r="E72" s="40">
        <v>18306.97</v>
      </c>
      <c r="G72" s="1"/>
      <c r="H72" s="1"/>
      <c r="I72" s="1"/>
      <c r="J72" s="1"/>
      <c r="K72" s="1"/>
      <c r="L72" s="1"/>
    </row>
    <row r="73" spans="1:12" ht="15.75">
      <c r="A73" s="21" t="s">
        <v>84</v>
      </c>
      <c r="B73" s="109" t="s">
        <v>85</v>
      </c>
      <c r="C73" s="109"/>
      <c r="D73" s="109"/>
      <c r="E73" s="110"/>
      <c r="G73" s="1"/>
      <c r="H73" s="1"/>
      <c r="I73" s="1"/>
      <c r="J73" s="1"/>
      <c r="K73" s="1"/>
      <c r="L73" s="1"/>
    </row>
    <row r="74" spans="1:12" ht="26.25" customHeight="1">
      <c r="A74" s="8" t="s">
        <v>86</v>
      </c>
      <c r="B74" s="72" t="s">
        <v>118</v>
      </c>
      <c r="C74" s="75"/>
      <c r="D74" s="73"/>
      <c r="E74" s="20">
        <v>1280042</v>
      </c>
      <c r="G74" s="1"/>
      <c r="H74" s="1"/>
      <c r="I74" s="1"/>
      <c r="J74" s="1"/>
      <c r="K74" s="1"/>
      <c r="L74" s="1"/>
    </row>
    <row r="75" spans="1:12" ht="24.75" customHeight="1">
      <c r="A75" s="8" t="s">
        <v>87</v>
      </c>
      <c r="B75" s="72" t="s">
        <v>119</v>
      </c>
      <c r="C75" s="75"/>
      <c r="D75" s="73"/>
      <c r="E75" s="20">
        <v>1252413</v>
      </c>
      <c r="G75" s="1"/>
      <c r="H75" s="1"/>
      <c r="I75" s="1"/>
      <c r="J75" s="1"/>
      <c r="K75" s="1"/>
      <c r="L75" s="1"/>
    </row>
    <row r="76" spans="1:12">
      <c r="A76" s="14" t="s">
        <v>88</v>
      </c>
      <c r="B76" s="111" t="s">
        <v>89</v>
      </c>
      <c r="C76" s="112"/>
      <c r="D76" s="112"/>
      <c r="E76" s="40">
        <v>548911</v>
      </c>
    </row>
    <row r="77" spans="1:12">
      <c r="A77" s="14"/>
      <c r="B77" s="52" t="s">
        <v>69</v>
      </c>
      <c r="C77" s="52"/>
      <c r="D77" s="52"/>
      <c r="E77" s="40"/>
    </row>
    <row r="78" spans="1:12">
      <c r="A78" s="14" t="s">
        <v>90</v>
      </c>
      <c r="B78" s="53" t="s">
        <v>122</v>
      </c>
      <c r="C78" s="55"/>
      <c r="D78" s="54"/>
      <c r="E78" s="40">
        <v>548911</v>
      </c>
    </row>
    <row r="79" spans="1:12">
      <c r="A79" s="14" t="s">
        <v>91</v>
      </c>
      <c r="B79" s="111" t="s">
        <v>120</v>
      </c>
      <c r="C79" s="112"/>
      <c r="D79" s="115"/>
      <c r="E79" s="40">
        <v>703502</v>
      </c>
    </row>
    <row r="80" spans="1:12" ht="15.75" thickBot="1">
      <c r="A80" s="32" t="s">
        <v>92</v>
      </c>
      <c r="B80" s="69" t="s">
        <v>121</v>
      </c>
      <c r="C80" s="70"/>
      <c r="D80" s="70"/>
      <c r="E80" s="41">
        <v>27629</v>
      </c>
    </row>
    <row r="81" spans="1:5">
      <c r="A81" s="90" t="s">
        <v>113</v>
      </c>
      <c r="B81" s="90"/>
      <c r="C81" s="90"/>
      <c r="D81" s="90"/>
      <c r="E81" s="90"/>
    </row>
    <row r="83" spans="1:5">
      <c r="A83" s="114" t="s">
        <v>93</v>
      </c>
      <c r="B83" s="114"/>
      <c r="C83" s="114"/>
      <c r="D83" s="114"/>
      <c r="E83" s="114"/>
    </row>
    <row r="89" spans="1:5">
      <c r="E89" s="1" t="s">
        <v>110</v>
      </c>
    </row>
  </sheetData>
  <mergeCells count="79">
    <mergeCell ref="C1:E1"/>
    <mergeCell ref="C2:E2"/>
    <mergeCell ref="C3:E3"/>
    <mergeCell ref="C4:E4"/>
    <mergeCell ref="C5:E5"/>
    <mergeCell ref="B79:D79"/>
    <mergeCell ref="B80:D80"/>
    <mergeCell ref="A81:E81"/>
    <mergeCell ref="A83:E83"/>
    <mergeCell ref="B73:E73"/>
    <mergeCell ref="B74:D74"/>
    <mergeCell ref="B75:D75"/>
    <mergeCell ref="B76:D76"/>
    <mergeCell ref="B77:D77"/>
    <mergeCell ref="B78:D78"/>
    <mergeCell ref="B72:D72"/>
    <mergeCell ref="B60:C60"/>
    <mergeCell ref="B61:C61"/>
    <mergeCell ref="B62:C62"/>
    <mergeCell ref="B63:C63"/>
    <mergeCell ref="B64:C64"/>
    <mergeCell ref="B65:C65"/>
    <mergeCell ref="B67:D67"/>
    <mergeCell ref="B68:D68"/>
    <mergeCell ref="B69:E69"/>
    <mergeCell ref="B70:D70"/>
    <mergeCell ref="B71:D71"/>
    <mergeCell ref="B66:C66"/>
    <mergeCell ref="B59:D59"/>
    <mergeCell ref="B50:D50"/>
    <mergeCell ref="B51:D51"/>
    <mergeCell ref="B52:D52"/>
    <mergeCell ref="B53:D53"/>
    <mergeCell ref="B54:E54"/>
    <mergeCell ref="B55:D55"/>
    <mergeCell ref="B56:D56"/>
    <mergeCell ref="B57:D57"/>
    <mergeCell ref="B58:D58"/>
    <mergeCell ref="B49:D49"/>
    <mergeCell ref="B39:C39"/>
    <mergeCell ref="B40:C40"/>
    <mergeCell ref="B41:E41"/>
    <mergeCell ref="B43:D43"/>
    <mergeCell ref="B44:D44"/>
    <mergeCell ref="B45:D45"/>
    <mergeCell ref="B46:D46"/>
    <mergeCell ref="B47:D47"/>
    <mergeCell ref="B48:D48"/>
    <mergeCell ref="B23:D23"/>
    <mergeCell ref="B24:D24"/>
    <mergeCell ref="B25:D25"/>
    <mergeCell ref="B38:C38"/>
    <mergeCell ref="B27:D27"/>
    <mergeCell ref="B28:D28"/>
    <mergeCell ref="B29:E29"/>
    <mergeCell ref="B30:D30"/>
    <mergeCell ref="B31:D31"/>
    <mergeCell ref="B32:D32"/>
    <mergeCell ref="B33:D33"/>
    <mergeCell ref="B34:D34"/>
    <mergeCell ref="B35:C35"/>
    <mergeCell ref="B36:C36"/>
    <mergeCell ref="B37:C37"/>
    <mergeCell ref="G37:H37"/>
    <mergeCell ref="C12:E12"/>
    <mergeCell ref="C7:E7"/>
    <mergeCell ref="C8:E8"/>
    <mergeCell ref="C9:E9"/>
    <mergeCell ref="C10:E10"/>
    <mergeCell ref="C11:E11"/>
    <mergeCell ref="B26:D26"/>
    <mergeCell ref="C13:E13"/>
    <mergeCell ref="A14:E14"/>
    <mergeCell ref="A15:E15"/>
    <mergeCell ref="A16:E16"/>
    <mergeCell ref="C17:E17"/>
    <mergeCell ref="B20:E20"/>
    <mergeCell ref="B21:D21"/>
    <mergeCell ref="B22:D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2020-03-30T04:44:08Z</dcterms:modified>
</cp:coreProperties>
</file>