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3" sheetId="3" r:id="rId1"/>
  </sheets>
  <calcPr calcId="125725"/>
</workbook>
</file>

<file path=xl/calcChain.xml><?xml version="1.0" encoding="utf-8"?>
<calcChain xmlns="http://schemas.openxmlformats.org/spreadsheetml/2006/main">
  <c r="E66" i="3"/>
  <c r="E43"/>
  <c r="E52" s="1"/>
  <c r="E32"/>
  <c r="E30"/>
  <c r="E57"/>
  <c r="E55"/>
  <c r="E33" l="1"/>
  <c r="E58"/>
  <c r="E67" l="1"/>
</calcChain>
</file>

<file path=xl/sharedStrings.xml><?xml version="1.0" encoding="utf-8"?>
<sst xmlns="http://schemas.openxmlformats.org/spreadsheetml/2006/main" count="145" uniqueCount="141">
  <si>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</si>
  <si>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</si>
  <si>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</si>
  <si>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</si>
  <si>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</si>
  <si>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</si>
  <si>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</si>
  <si>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</si>
  <si>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</si>
  <si>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</si>
  <si>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</si>
  <si>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</si>
  <si>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</si>
  <si>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</si>
  <si>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</si>
  <si>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</si>
  <si>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</si>
  <si>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</si>
  <si>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</si>
  <si>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</si>
  <si>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</si>
  <si>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</si>
  <si>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</si>
  <si>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</si>
  <si>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</si>
  <si>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</si>
  <si>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</si>
  <si>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</si>
  <si>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</si>
  <si>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</si>
  <si>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</si>
  <si>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</si>
  <si>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</si>
  <si>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</si>
  <si>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</si>
  <si>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</si>
  <si>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</si>
  <si>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</si>
  <si>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</si>
  <si>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</si>
  <si>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</si>
  <si>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</si>
  <si>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</si>
  <si>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</si>
  <si>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2.5.5.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</si>
  <si>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</si>
  <si>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</si>
  <si>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</si>
  <si>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</si>
  <si>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</si>
  <si>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</si>
  <si>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</si>
  <si>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</si>
  <si>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</si>
  <si>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</si>
  <si>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</si>
  <si>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</si>
  <si>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</si>
  <si>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</si>
  <si>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</si>
  <si>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</si>
  <si>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</si>
  <si>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</si>
  <si>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4.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</si>
  <si>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</si>
  <si>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</si>
  <si>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</si>
  <si>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</si>
  <si>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</si>
  <si>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</si>
  <si>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Ремонт мягкой кровли</t>
  </si>
  <si>
    <t>Ремонт межпанельных швов</t>
  </si>
  <si>
    <t>4.4.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</si>
  <si>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</si>
  <si>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</si>
  <si>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</si>
  <si>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</si>
  <si>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</si>
  <si>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</si>
  <si>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</si>
  <si>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</si>
  <si>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</si>
  <si>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</si>
  <si>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</si>
  <si>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</si>
  <si>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8.</t>
  </si>
  <si>
    <t>КАПИТАЛЬНЫЙ РЕМОНТ (при наличии спец.счета)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</si>
  <si>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</si>
  <si>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</si>
  <si>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</si>
  <si>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</si>
  <si>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</si>
  <si>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</si>
  <si>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</si>
  <si>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>с 01 января 2019 г. по 31 декабря 2019 г.</t>
  </si>
  <si>
    <t>Дата заполнения: 24.01.2020 г.</t>
  </si>
  <si>
    <t>«УПРАВЛЯЮЩАЯ КОМПАНИЯ ЖИЛИЩНО-КОММУНАЛЬНЫЙ СЕРВИС»</t>
  </si>
  <si>
    <t>8.3.2.</t>
  </si>
  <si>
    <t xml:space="preserve">       427000, Удмуртская Республика, с. Завьялово, ул. Калинина, дом 33А</t>
  </si>
  <si>
    <t>УР, Завьяловский район, с.Италмас д. 3</t>
  </si>
  <si>
    <t xml:space="preserve">ТЕКУЩИЙ РЕМОНТ 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</si>
  <si>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</si>
  <si>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3.3.1.</t>
  </si>
  <si>
    <t>3.3.3.</t>
  </si>
  <si>
    <t>3.3.4.</t>
  </si>
  <si>
    <t>3.3.5.</t>
  </si>
  <si>
    <t>4.5.</t>
  </si>
  <si>
    <t>4.5.1.</t>
  </si>
  <si>
    <t>4.5.2.</t>
  </si>
  <si>
    <t>4.5.3.</t>
  </si>
  <si>
    <t>4.5.4.</t>
  </si>
  <si>
    <t>4.5.5.</t>
  </si>
  <si>
    <t>Остаток денежных средств населения по жилищно-коммунальным услугам на конец периода,("-"перерасход "+"неиспользовано) руб.</t>
  </si>
  <si>
    <t>Замена магистрального трубопровода ХВС в подвале в 2017 г.</t>
  </si>
  <si>
    <t>Директор ООО "УК ЖК-Сервис"                                                                   /В.В.Феофилактов/</t>
  </si>
  <si>
    <t>гл.бухгалтер ООО "УК ЖК-Сервис"                                                                  /Т.Б. Быкова/</t>
  </si>
  <si>
    <t xml:space="preserve"> </t>
  </si>
  <si>
    <t>3.3.6.</t>
  </si>
  <si>
    <t>3.3.7.</t>
  </si>
  <si>
    <t>3.3.8.</t>
  </si>
  <si>
    <t>4.5.6.</t>
  </si>
  <si>
    <t>Услуги по обращению с ТКО</t>
  </si>
  <si>
    <t>Остаток денежных средств по капитальному ремонту на 01.01.2020, руб</t>
  </si>
  <si>
    <t>Задолженность денежных средств по капиальному ремонту на 01.01.2020, руб.</t>
  </si>
  <si>
    <t>Начислено денежных средств по капитальному ремонтуза период 01.02.2015-31.12.2019, руб.</t>
  </si>
  <si>
    <t>Оплачено денежных средств по капитальному ремонту за период 01.02.2015- 31.12.2019, руб.</t>
  </si>
  <si>
    <t>Изготовление и установка перил</t>
  </si>
  <si>
    <t>Установка циркуляционного насоса в систему ГВС</t>
  </si>
  <si>
    <t>Ремонт системы водоотведения</t>
  </si>
  <si>
    <t>Установка циркуляционного насоса в систему отопления</t>
  </si>
  <si>
    <t>Замена запорной арматуры и ремонт элеваторного узла системы отопления - в подвальном помещении</t>
  </si>
  <si>
    <t>Утепление торцевых стен дома в 2019 г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</si>
  <si>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</si>
  <si>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</si>
  <si>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</si>
  <si>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</si>
  <si>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ПРИЛОЖЕНИЕ № 1</t>
  </si>
  <si>
    <t>№ _____ от "____"________________ 2020г.</t>
  </si>
  <si>
    <t xml:space="preserve">к протоколу общего собрания собственников помещенийМКД № 3 с.Италмас  </t>
  </si>
  <si>
    <t>Секретарь собрания ____________________Красноперова Т.А.</t>
  </si>
  <si>
    <t>Председатель собрания ______________________ Бусарева А.Г.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</si>
</sst>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" fontId="0" fillId="0" borderId="0" xfId="0" applyNumberFormat="1"/>
    <xf numFmtId="0" fontId="12" fillId="0" borderId="15" xfId="0" applyFont="1" applyBorder="1"/>
    <xf numFmtId="2" fontId="11" fillId="0" borderId="15" xfId="0" applyNumberFormat="1" applyFont="1" applyBorder="1"/>
    <xf numFmtId="4" fontId="12" fillId="0" borderId="15" xfId="0" applyNumberFormat="1" applyFont="1" applyBorder="1"/>
    <xf numFmtId="0" fontId="5" fillId="0" borderId="14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0" fontId="2" fillId="0" borderId="20" xfId="0" applyFont="1" applyBorder="1"/>
    <xf numFmtId="4" fontId="12" fillId="0" borderId="21" xfId="0" applyNumberFormat="1" applyFont="1" applyBorder="1" applyAlignment="1">
      <alignment vertical="center"/>
    </xf>
    <xf numFmtId="4" fontId="12" fillId="0" borderId="1" xfId="0" applyNumberFormat="1" applyFont="1" applyBorder="1"/>
    <xf numFmtId="4" fontId="12" fillId="0" borderId="25" xfId="0" applyNumberFormat="1" applyFont="1" applyBorder="1" applyAlignment="1">
      <alignment vertical="center"/>
    </xf>
    <xf numFmtId="0" fontId="12" fillId="0" borderId="1" xfId="0" applyFont="1" applyBorder="1"/>
    <xf numFmtId="0" fontId="5" fillId="0" borderId="31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2" xfId="0" applyFont="1" applyBorder="1" applyAlignment="1"/>
    <xf numFmtId="2" fontId="12" fillId="0" borderId="23" xfId="0" applyNumberFormat="1" applyFont="1" applyBorder="1"/>
    <xf numFmtId="2" fontId="12" fillId="0" borderId="13" xfId="0" applyNumberFormat="1" applyFont="1" applyBorder="1"/>
    <xf numFmtId="2" fontId="12" fillId="0" borderId="15" xfId="0" applyNumberFormat="1" applyFont="1" applyBorder="1"/>
    <xf numFmtId="2" fontId="12" fillId="0" borderId="29" xfId="0" applyNumberFormat="1" applyFont="1" applyBorder="1"/>
    <xf numFmtId="2" fontId="12" fillId="0" borderId="20" xfId="0" applyNumberFormat="1" applyFont="1" applyBorder="1"/>
    <xf numFmtId="14" fontId="2" fillId="0" borderId="14" xfId="0" applyNumberFormat="1" applyFon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0" xfId="0" applyNumberFormat="1"/>
    <xf numFmtId="4" fontId="12" fillId="0" borderId="27" xfId="0" applyNumberFormat="1" applyFont="1" applyBorder="1"/>
    <xf numFmtId="4" fontId="12" fillId="0" borderId="13" xfId="0" applyNumberFormat="1" applyFont="1" applyBorder="1" applyAlignment="1">
      <alignment horizontal="right"/>
    </xf>
    <xf numFmtId="3" fontId="12" fillId="0" borderId="15" xfId="0" applyNumberFormat="1" applyFont="1" applyBorder="1"/>
    <xf numFmtId="3" fontId="12" fillId="0" borderId="29" xfId="0" applyNumberFormat="1" applyFont="1" applyBorder="1"/>
    <xf numFmtId="49" fontId="2" fillId="0" borderId="35" xfId="0" applyNumberFormat="1" applyFont="1" applyBorder="1" applyAlignment="1">
      <alignment horizontal="center"/>
    </xf>
    <xf numFmtId="4" fontId="12" fillId="0" borderId="36" xfId="0" applyNumberFormat="1" applyFont="1" applyBorder="1"/>
    <xf numFmtId="0" fontId="12" fillId="0" borderId="13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4" fontId="12" fillId="0" borderId="37" xfId="0" applyNumberFormat="1" applyFont="1" applyBorder="1"/>
    <xf numFmtId="4" fontId="14" fillId="0" borderId="13" xfId="0" applyNumberFormat="1" applyFont="1" applyBorder="1"/>
    <xf numFmtId="3" fontId="11" fillId="0" borderId="15" xfId="0" applyNumberFormat="1" applyFont="1" applyBorder="1"/>
    <xf numFmtId="3" fontId="14" fillId="0" borderId="20" xfId="0" applyNumberFormat="1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19" xfId="0" quotePrefix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right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0" borderId="3" xfId="0" quotePrefix="1" applyFont="1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2</xdr:col>
      <xdr:colOff>194527</xdr:colOff>
      <xdr:row>10</xdr:row>
      <xdr:rowOff>123825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981075"/>
          <a:ext cx="1223227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workbookViewId="0">
      <selection activeCell="C1" sqref="C1:E5"/>
    </sheetView>
  </sheetViews>
  <sheetFormatPr defaultRowHeight="15"/>
  <cols>
    <col min="1" max="1" width="7" style="1" customWidth="1"/>
    <col min="2" max="2" width="8.7109375" style="1" customWidth="1"/>
    <col min="3" max="3" width="45.140625" style="1" customWidth="1"/>
    <col min="4" max="4" width="13" style="1" customWidth="1"/>
    <col min="5" max="5" width="13.42578125" style="1" customWidth="1"/>
    <col min="6" max="6" width="11.42578125" style="1" bestFit="1" customWidth="1"/>
    <col min="7" max="7" width="10.28515625" bestFit="1" customWidth="1"/>
  </cols>
  <sheetData>
    <row r="1" spans="1:5" s="1" customFormat="1">
      <c r="C1" s="100" t="s">
        <v>136</v>
      </c>
      <c r="D1" s="101"/>
      <c r="E1" s="101"/>
    </row>
    <row r="2" spans="1:5" s="1" customFormat="1">
      <c r="C2" s="102" t="s">
        <v>138</v>
      </c>
      <c r="D2" s="102"/>
      <c r="E2" s="102"/>
    </row>
    <row r="3" spans="1:5" s="1" customFormat="1">
      <c r="C3" s="102" t="s">
        <v>137</v>
      </c>
      <c r="D3" s="102"/>
      <c r="E3" s="102"/>
    </row>
    <row r="4" spans="1:5" s="1" customFormat="1">
      <c r="C4" s="102" t="s">
        <v>140</v>
      </c>
      <c r="D4" s="102"/>
      <c r="E4" s="102"/>
    </row>
    <row r="5" spans="1:5" s="1" customFormat="1">
      <c r="C5" s="102" t="s">
        <v>139</v>
      </c>
      <c r="D5" s="102"/>
      <c r="E5" s="102"/>
    </row>
    <row r="6" spans="1:5" s="1" customFormat="1"/>
    <row r="7" spans="1:5">
      <c r="B7" s="2"/>
      <c r="C7" s="69" t="s">
        <v>0</v>
      </c>
      <c r="D7" s="69"/>
      <c r="E7" s="69"/>
    </row>
    <row r="8" spans="1:5">
      <c r="C8" s="70" t="s">
        <v>96</v>
      </c>
      <c r="D8" s="70"/>
      <c r="E8" s="70"/>
    </row>
    <row r="9" spans="1:5" ht="18.75">
      <c r="C9" s="71" t="s">
        <v>1</v>
      </c>
      <c r="D9" s="71"/>
      <c r="E9" s="71"/>
    </row>
    <row r="10" spans="1:5">
      <c r="C10" s="54" t="s">
        <v>2</v>
      </c>
      <c r="D10" s="54"/>
      <c r="E10" s="54"/>
    </row>
    <row r="11" spans="1:5">
      <c r="C11" s="54" t="s">
        <v>98</v>
      </c>
      <c r="D11" s="54"/>
      <c r="E11" s="54"/>
    </row>
    <row r="12" spans="1:5">
      <c r="C12" s="54" t="s">
        <v>3</v>
      </c>
      <c r="D12" s="54"/>
      <c r="E12" s="54"/>
    </row>
    <row r="13" spans="1:5" ht="5.25" customHeight="1">
      <c r="C13" s="59" t="s">
        <v>4</v>
      </c>
      <c r="D13" s="59"/>
      <c r="E13" s="59"/>
    </row>
    <row r="14" spans="1:5" ht="22.5" customHeight="1">
      <c r="A14" s="60" t="s">
        <v>5</v>
      </c>
      <c r="B14" s="60"/>
      <c r="C14" s="60"/>
      <c r="D14" s="60"/>
      <c r="E14" s="60"/>
    </row>
    <row r="15" spans="1:5" ht="15.75">
      <c r="A15" s="60" t="s">
        <v>94</v>
      </c>
      <c r="B15" s="60"/>
      <c r="C15" s="60"/>
      <c r="D15" s="60"/>
      <c r="E15" s="60"/>
    </row>
    <row r="16" spans="1:5" ht="15.75">
      <c r="A16" s="61" t="s">
        <v>99</v>
      </c>
      <c r="B16" s="61"/>
      <c r="C16" s="61"/>
      <c r="D16" s="61"/>
      <c r="E16" s="61"/>
    </row>
    <row r="17" spans="1:6" ht="18.75">
      <c r="A17" s="11"/>
      <c r="B17" s="11"/>
      <c r="C17" s="68" t="s">
        <v>95</v>
      </c>
      <c r="D17" s="68"/>
      <c r="E17" s="68"/>
    </row>
    <row r="18" spans="1:6" ht="9" customHeight="1" thickBot="1">
      <c r="A18" s="3"/>
      <c r="B18" s="3"/>
      <c r="C18" s="3"/>
      <c r="D18" s="3"/>
      <c r="E18" s="3"/>
    </row>
    <row r="19" spans="1:6" ht="16.5" thickBot="1">
      <c r="A19" s="6" t="s">
        <v>6</v>
      </c>
      <c r="B19" s="62" t="s">
        <v>7</v>
      </c>
      <c r="C19" s="63"/>
      <c r="D19" s="63"/>
      <c r="E19" s="64"/>
      <c r="F19" s="5"/>
    </row>
    <row r="20" spans="1:6">
      <c r="A20" s="7" t="s">
        <v>8</v>
      </c>
      <c r="B20" s="65" t="s">
        <v>9</v>
      </c>
      <c r="C20" s="66"/>
      <c r="D20" s="67"/>
      <c r="E20" s="22">
        <v>1996</v>
      </c>
    </row>
    <row r="21" spans="1:6">
      <c r="A21" s="8" t="s">
        <v>10</v>
      </c>
      <c r="B21" s="56" t="s">
        <v>11</v>
      </c>
      <c r="C21" s="58"/>
      <c r="D21" s="57"/>
      <c r="E21" s="23">
        <v>5</v>
      </c>
    </row>
    <row r="22" spans="1:6">
      <c r="A22" s="8" t="s">
        <v>12</v>
      </c>
      <c r="B22" s="56" t="s">
        <v>13</v>
      </c>
      <c r="C22" s="58"/>
      <c r="D22" s="57"/>
      <c r="E22" s="23">
        <v>4</v>
      </c>
    </row>
    <row r="23" spans="1:6">
      <c r="A23" s="8" t="s">
        <v>14</v>
      </c>
      <c r="B23" s="56" t="s">
        <v>15</v>
      </c>
      <c r="C23" s="58"/>
      <c r="D23" s="57"/>
      <c r="E23" s="23">
        <v>60</v>
      </c>
    </row>
    <row r="24" spans="1:6">
      <c r="A24" s="8" t="s">
        <v>16</v>
      </c>
      <c r="B24" s="56" t="s">
        <v>17</v>
      </c>
      <c r="C24" s="58"/>
      <c r="D24" s="57"/>
      <c r="E24" s="23">
        <v>2897.1</v>
      </c>
    </row>
    <row r="25" spans="1:6">
      <c r="A25" s="8" t="s">
        <v>18</v>
      </c>
      <c r="B25" s="56" t="s">
        <v>19</v>
      </c>
      <c r="C25" s="58"/>
      <c r="D25" s="57"/>
      <c r="E25" s="23">
        <v>2862.9</v>
      </c>
    </row>
    <row r="26" spans="1:6">
      <c r="A26" s="8" t="s">
        <v>20</v>
      </c>
      <c r="B26" s="56" t="s">
        <v>21</v>
      </c>
      <c r="C26" s="58"/>
      <c r="D26" s="57"/>
      <c r="E26" s="23">
        <v>34.200000000000003</v>
      </c>
    </row>
    <row r="27" spans="1:6" ht="15.75" thickBot="1">
      <c r="A27" s="9" t="s">
        <v>22</v>
      </c>
      <c r="B27" s="72" t="s">
        <v>23</v>
      </c>
      <c r="C27" s="73"/>
      <c r="D27" s="74"/>
      <c r="E27" s="24"/>
    </row>
    <row r="28" spans="1:6" ht="16.5" thickBot="1">
      <c r="A28" s="6" t="s">
        <v>25</v>
      </c>
      <c r="B28" s="62" t="s">
        <v>26</v>
      </c>
      <c r="C28" s="63"/>
      <c r="D28" s="63"/>
      <c r="E28" s="64"/>
    </row>
    <row r="29" spans="1:6">
      <c r="A29" s="15" t="s">
        <v>27</v>
      </c>
      <c r="B29" s="65" t="s">
        <v>28</v>
      </c>
      <c r="C29" s="66"/>
      <c r="D29" s="67"/>
      <c r="E29" s="25">
        <v>87739.49</v>
      </c>
    </row>
    <row r="30" spans="1:6">
      <c r="A30" s="8" t="s">
        <v>29</v>
      </c>
      <c r="B30" s="56" t="s">
        <v>30</v>
      </c>
      <c r="C30" s="58"/>
      <c r="D30" s="57"/>
      <c r="E30" s="18">
        <f>SUM(D35:D39)</f>
        <v>549951.84</v>
      </c>
      <c r="F30" s="17"/>
    </row>
    <row r="31" spans="1:6">
      <c r="A31" s="8" t="s">
        <v>31</v>
      </c>
      <c r="B31" s="56" t="s">
        <v>32</v>
      </c>
      <c r="C31" s="58"/>
      <c r="D31" s="57"/>
      <c r="E31" s="34">
        <v>-10644</v>
      </c>
      <c r="F31" s="17"/>
    </row>
    <row r="32" spans="1:6">
      <c r="A32" s="8" t="s">
        <v>33</v>
      </c>
      <c r="B32" s="56" t="s">
        <v>34</v>
      </c>
      <c r="C32" s="58"/>
      <c r="D32" s="57"/>
      <c r="E32" s="34">
        <f>SUM(E35:E39)</f>
        <v>561744.89999999991</v>
      </c>
    </row>
    <row r="33" spans="1:8">
      <c r="A33" s="8" t="s">
        <v>35</v>
      </c>
      <c r="B33" s="56" t="s">
        <v>36</v>
      </c>
      <c r="C33" s="58"/>
      <c r="D33" s="57"/>
      <c r="E33" s="20">
        <f>E29+E30+E31-E32</f>
        <v>65302.430000000051</v>
      </c>
    </row>
    <row r="34" spans="1:8">
      <c r="A34" s="8"/>
      <c r="B34" s="56" t="s">
        <v>37</v>
      </c>
      <c r="C34" s="57"/>
      <c r="D34" s="4" t="s">
        <v>38</v>
      </c>
      <c r="E34" s="10" t="s">
        <v>39</v>
      </c>
    </row>
    <row r="35" spans="1:8" ht="15" customHeight="1">
      <c r="A35" s="8" t="s">
        <v>40</v>
      </c>
      <c r="B35" s="75" t="s">
        <v>132</v>
      </c>
      <c r="C35" s="76"/>
      <c r="D35" s="28">
        <v>326997.32</v>
      </c>
      <c r="E35" s="18">
        <v>357077.92</v>
      </c>
    </row>
    <row r="36" spans="1:8" ht="15" customHeight="1">
      <c r="A36" s="8" t="s">
        <v>41</v>
      </c>
      <c r="B36" s="56" t="s">
        <v>45</v>
      </c>
      <c r="C36" s="57"/>
      <c r="D36" s="28">
        <v>87066.36</v>
      </c>
      <c r="E36" s="18">
        <v>95075.62</v>
      </c>
      <c r="G36" s="53"/>
      <c r="H36" s="53"/>
    </row>
    <row r="37" spans="1:8" ht="15" customHeight="1">
      <c r="A37" s="8" t="s">
        <v>42</v>
      </c>
      <c r="B37" s="55" t="s">
        <v>133</v>
      </c>
      <c r="C37" s="55"/>
      <c r="D37" s="28">
        <v>31762.92</v>
      </c>
      <c r="E37" s="18">
        <v>34301.980000000003</v>
      </c>
    </row>
    <row r="38" spans="1:8" ht="15" customHeight="1">
      <c r="A38" s="8" t="s">
        <v>43</v>
      </c>
      <c r="B38" s="56" t="s">
        <v>134</v>
      </c>
      <c r="C38" s="57"/>
      <c r="D38" s="28">
        <v>23783.599999999999</v>
      </c>
      <c r="E38" s="18">
        <v>23365</v>
      </c>
    </row>
    <row r="39" spans="1:8" ht="15" customHeight="1" thickBot="1">
      <c r="A39" s="8" t="s">
        <v>44</v>
      </c>
      <c r="B39" s="55" t="s">
        <v>135</v>
      </c>
      <c r="C39" s="55"/>
      <c r="D39" s="28">
        <v>80341.64</v>
      </c>
      <c r="E39" s="18">
        <v>51924.38</v>
      </c>
    </row>
    <row r="40" spans="1:8" ht="16.5" thickBot="1">
      <c r="A40" s="29" t="s">
        <v>46</v>
      </c>
      <c r="B40" s="62" t="s">
        <v>100</v>
      </c>
      <c r="C40" s="63"/>
      <c r="D40" s="63"/>
      <c r="E40" s="64"/>
    </row>
    <row r="41" spans="1:8">
      <c r="A41" s="7" t="s">
        <v>48</v>
      </c>
      <c r="B41" s="30" t="s">
        <v>65</v>
      </c>
      <c r="C41" s="31"/>
      <c r="D41" s="32">
        <v>171043.56</v>
      </c>
      <c r="E41" s="33">
        <v>183619.79</v>
      </c>
    </row>
    <row r="42" spans="1:8" ht="30" customHeight="1">
      <c r="A42" s="8" t="s">
        <v>50</v>
      </c>
      <c r="B42" s="75" t="s">
        <v>101</v>
      </c>
      <c r="C42" s="77"/>
      <c r="D42" s="76"/>
      <c r="E42" s="34">
        <v>-130358.01</v>
      </c>
    </row>
    <row r="43" spans="1:8">
      <c r="A43" s="8" t="s">
        <v>52</v>
      </c>
      <c r="B43" s="95" t="s">
        <v>68</v>
      </c>
      <c r="C43" s="96"/>
      <c r="D43" s="106"/>
      <c r="E43" s="34">
        <f>SUM(E45:E51)</f>
        <v>190617.10000000003</v>
      </c>
    </row>
    <row r="44" spans="1:8">
      <c r="A44" s="8"/>
      <c r="B44" s="56" t="s">
        <v>69</v>
      </c>
      <c r="C44" s="58"/>
      <c r="D44" s="57"/>
      <c r="E44" s="19"/>
    </row>
    <row r="45" spans="1:8">
      <c r="A45" s="8" t="s">
        <v>102</v>
      </c>
      <c r="B45" s="56" t="s">
        <v>126</v>
      </c>
      <c r="C45" s="58"/>
      <c r="D45" s="57"/>
      <c r="E45" s="34">
        <v>9371.5400000000009</v>
      </c>
    </row>
    <row r="46" spans="1:8">
      <c r="A46" s="8" t="s">
        <v>103</v>
      </c>
      <c r="B46" s="56" t="s">
        <v>127</v>
      </c>
      <c r="C46" s="58"/>
      <c r="D46" s="57"/>
      <c r="E46" s="34">
        <v>7816.98</v>
      </c>
      <c r="G46" s="39"/>
    </row>
    <row r="47" spans="1:8">
      <c r="A47" s="8" t="s">
        <v>104</v>
      </c>
      <c r="B47" s="56" t="s">
        <v>128</v>
      </c>
      <c r="C47" s="58"/>
      <c r="D47" s="57"/>
      <c r="E47" s="34">
        <v>10692.63</v>
      </c>
      <c r="G47" s="39"/>
    </row>
    <row r="48" spans="1:8" s="1" customFormat="1">
      <c r="A48" s="8" t="s">
        <v>105</v>
      </c>
      <c r="B48" s="56" t="s">
        <v>129</v>
      </c>
      <c r="C48" s="58"/>
      <c r="D48" s="57"/>
      <c r="E48" s="35">
        <v>12209.45</v>
      </c>
      <c r="G48" s="39"/>
    </row>
    <row r="49" spans="1:7" s="1" customFormat="1" ht="26.25" customHeight="1">
      <c r="A49" s="8" t="s">
        <v>117</v>
      </c>
      <c r="B49" s="103" t="s">
        <v>130</v>
      </c>
      <c r="C49" s="104"/>
      <c r="D49" s="105"/>
      <c r="E49" s="35">
        <v>33320.94</v>
      </c>
      <c r="G49" s="39"/>
    </row>
    <row r="50" spans="1:7" s="1" customFormat="1" ht="15.75" customHeight="1">
      <c r="A50" s="8" t="s">
        <v>118</v>
      </c>
      <c r="B50" s="75" t="s">
        <v>71</v>
      </c>
      <c r="C50" s="77"/>
      <c r="D50" s="76"/>
      <c r="E50" s="35">
        <v>11061.29</v>
      </c>
      <c r="G50" s="39"/>
    </row>
    <row r="51" spans="1:7">
      <c r="A51" s="8" t="s">
        <v>119</v>
      </c>
      <c r="B51" s="107" t="s">
        <v>70</v>
      </c>
      <c r="C51" s="108"/>
      <c r="D51" s="109"/>
      <c r="E51" s="34">
        <v>106144.27</v>
      </c>
    </row>
    <row r="52" spans="1:7" ht="29.25" customHeight="1" thickBot="1">
      <c r="A52" s="9" t="s">
        <v>53</v>
      </c>
      <c r="B52" s="88" t="s">
        <v>73</v>
      </c>
      <c r="C52" s="89"/>
      <c r="D52" s="90"/>
      <c r="E52" s="36">
        <f>E41+E42-E43</f>
        <v>-137355.32</v>
      </c>
    </row>
    <row r="53" spans="1:7" ht="16.5" thickBot="1">
      <c r="A53" s="6" t="s">
        <v>63</v>
      </c>
      <c r="B53" s="62" t="s">
        <v>47</v>
      </c>
      <c r="C53" s="63"/>
      <c r="D53" s="63"/>
      <c r="E53" s="64"/>
    </row>
    <row r="54" spans="1:7" ht="26.25" customHeight="1">
      <c r="A54" s="7" t="s">
        <v>64</v>
      </c>
      <c r="B54" s="97" t="s">
        <v>49</v>
      </c>
      <c r="C54" s="98"/>
      <c r="D54" s="99"/>
      <c r="E54" s="41">
        <v>117854.28</v>
      </c>
      <c r="F54" s="17"/>
    </row>
    <row r="55" spans="1:7">
      <c r="A55" s="13" t="s">
        <v>66</v>
      </c>
      <c r="B55" s="56" t="s">
        <v>51</v>
      </c>
      <c r="C55" s="58"/>
      <c r="D55" s="57"/>
      <c r="E55" s="40">
        <f>SUM(D60:D65)</f>
        <v>1327742.23</v>
      </c>
      <c r="F55" s="17"/>
    </row>
    <row r="56" spans="1:7">
      <c r="A56" s="8" t="s">
        <v>67</v>
      </c>
      <c r="B56" s="56" t="s">
        <v>32</v>
      </c>
      <c r="C56" s="58"/>
      <c r="D56" s="57"/>
      <c r="E56" s="20">
        <v>-13800</v>
      </c>
    </row>
    <row r="57" spans="1:7">
      <c r="A57" s="8" t="s">
        <v>72</v>
      </c>
      <c r="B57" s="56" t="s">
        <v>54</v>
      </c>
      <c r="C57" s="58"/>
      <c r="D57" s="57"/>
      <c r="E57" s="20">
        <f>SUM(E60:E65)</f>
        <v>1257092.9799999997</v>
      </c>
      <c r="F57" s="17"/>
    </row>
    <row r="58" spans="1:7" ht="28.5" customHeight="1">
      <c r="A58" s="8" t="s">
        <v>106</v>
      </c>
      <c r="B58" s="75" t="s">
        <v>55</v>
      </c>
      <c r="C58" s="77"/>
      <c r="D58" s="76"/>
      <c r="E58" s="20">
        <f>E54+E55+E56-E57</f>
        <v>174703.53000000026</v>
      </c>
      <c r="F58" s="17"/>
    </row>
    <row r="59" spans="1:7">
      <c r="A59" s="8"/>
      <c r="B59" s="56" t="s">
        <v>56</v>
      </c>
      <c r="C59" s="57"/>
      <c r="D59" s="4" t="s">
        <v>38</v>
      </c>
      <c r="E59" s="10" t="s">
        <v>57</v>
      </c>
    </row>
    <row r="60" spans="1:7">
      <c r="A60" s="16" t="s">
        <v>107</v>
      </c>
      <c r="B60" s="78" t="s">
        <v>58</v>
      </c>
      <c r="C60" s="79"/>
      <c r="D60" s="26">
        <v>64598.13</v>
      </c>
      <c r="E60" s="20">
        <v>69233.42</v>
      </c>
    </row>
    <row r="61" spans="1:7">
      <c r="A61" s="16" t="s">
        <v>108</v>
      </c>
      <c r="B61" s="80" t="s">
        <v>59</v>
      </c>
      <c r="C61" s="81"/>
      <c r="D61" s="26">
        <v>217014.48</v>
      </c>
      <c r="E61" s="20">
        <v>228731.62</v>
      </c>
    </row>
    <row r="62" spans="1:7">
      <c r="A62" s="16" t="s">
        <v>109</v>
      </c>
      <c r="B62" s="78" t="s">
        <v>60</v>
      </c>
      <c r="C62" s="79"/>
      <c r="D62" s="26">
        <v>130468.77</v>
      </c>
      <c r="E62" s="20">
        <v>138993.38</v>
      </c>
    </row>
    <row r="63" spans="1:7">
      <c r="A63" s="16" t="s">
        <v>110</v>
      </c>
      <c r="B63" s="80" t="s">
        <v>61</v>
      </c>
      <c r="C63" s="81"/>
      <c r="D63" s="26">
        <v>181764.03</v>
      </c>
      <c r="E63" s="20">
        <v>198798.16</v>
      </c>
    </row>
    <row r="64" spans="1:7">
      <c r="A64" s="16" t="s">
        <v>111</v>
      </c>
      <c r="B64" s="82" t="s">
        <v>62</v>
      </c>
      <c r="C64" s="113"/>
      <c r="D64" s="26">
        <v>652453.86</v>
      </c>
      <c r="E64" s="20">
        <v>543340.24</v>
      </c>
    </row>
    <row r="65" spans="1:6" s="1" customFormat="1" ht="15.75" thickBot="1">
      <c r="A65" s="44" t="s">
        <v>120</v>
      </c>
      <c r="B65" s="86" t="s">
        <v>121</v>
      </c>
      <c r="C65" s="87"/>
      <c r="D65" s="49">
        <v>81442.960000000006</v>
      </c>
      <c r="E65" s="45">
        <v>77996.160000000003</v>
      </c>
    </row>
    <row r="66" spans="1:6" ht="45" customHeight="1" thickBot="1">
      <c r="A66" s="6" t="s">
        <v>74</v>
      </c>
      <c r="B66" s="83" t="s">
        <v>75</v>
      </c>
      <c r="C66" s="84"/>
      <c r="D66" s="85"/>
      <c r="E66" s="27">
        <f>-(E29-E42+E54)</f>
        <v>-335951.78</v>
      </c>
    </row>
    <row r="67" spans="1:6" ht="46.5" customHeight="1" thickBot="1">
      <c r="A67" s="6" t="s">
        <v>76</v>
      </c>
      <c r="B67" s="83" t="s">
        <v>112</v>
      </c>
      <c r="C67" s="84"/>
      <c r="D67" s="85"/>
      <c r="E67" s="50">
        <f>-(E33-E52+E58)</f>
        <v>-377361.28000000032</v>
      </c>
      <c r="F67" s="17"/>
    </row>
    <row r="68" spans="1:6" ht="16.5" thickBot="1">
      <c r="A68" s="12" t="s">
        <v>77</v>
      </c>
      <c r="B68" s="114" t="s">
        <v>78</v>
      </c>
      <c r="C68" s="115"/>
      <c r="D68" s="115"/>
      <c r="E68" s="116"/>
    </row>
    <row r="69" spans="1:6">
      <c r="A69" s="7" t="s">
        <v>79</v>
      </c>
      <c r="B69" s="110" t="s">
        <v>80</v>
      </c>
      <c r="C69" s="111"/>
      <c r="D69" s="112"/>
      <c r="E69" s="46">
        <v>3</v>
      </c>
    </row>
    <row r="70" spans="1:6">
      <c r="A70" s="8" t="s">
        <v>81</v>
      </c>
      <c r="B70" s="117" t="s">
        <v>82</v>
      </c>
      <c r="C70" s="118"/>
      <c r="D70" s="119"/>
      <c r="E70" s="47" t="s">
        <v>24</v>
      </c>
    </row>
    <row r="71" spans="1:6">
      <c r="A71" s="14" t="s">
        <v>83</v>
      </c>
      <c r="B71" s="117" t="s">
        <v>84</v>
      </c>
      <c r="C71" s="118"/>
      <c r="D71" s="119"/>
      <c r="E71" s="48" t="s">
        <v>24</v>
      </c>
    </row>
    <row r="72" spans="1:6" ht="15.75">
      <c r="A72" s="21" t="s">
        <v>85</v>
      </c>
      <c r="B72" s="92" t="s">
        <v>86</v>
      </c>
      <c r="C72" s="93"/>
      <c r="D72" s="93"/>
      <c r="E72" s="94"/>
    </row>
    <row r="73" spans="1:6" ht="28.5" customHeight="1">
      <c r="A73" s="8" t="s">
        <v>87</v>
      </c>
      <c r="B73" s="75" t="s">
        <v>124</v>
      </c>
      <c r="C73" s="77"/>
      <c r="D73" s="76"/>
      <c r="E73" s="42">
        <v>1121529</v>
      </c>
    </row>
    <row r="74" spans="1:6" ht="28.5" customHeight="1">
      <c r="A74" s="8" t="s">
        <v>88</v>
      </c>
      <c r="B74" s="75" t="s">
        <v>125</v>
      </c>
      <c r="C74" s="77"/>
      <c r="D74" s="76"/>
      <c r="E74" s="42">
        <v>1097824</v>
      </c>
    </row>
    <row r="75" spans="1:6">
      <c r="A75" s="8" t="s">
        <v>89</v>
      </c>
      <c r="B75" s="56" t="s">
        <v>90</v>
      </c>
      <c r="C75" s="58"/>
      <c r="D75" s="57"/>
      <c r="E75" s="42">
        <v>886309</v>
      </c>
    </row>
    <row r="76" spans="1:6">
      <c r="A76" s="8"/>
      <c r="B76" s="56" t="s">
        <v>69</v>
      </c>
      <c r="C76" s="58"/>
      <c r="D76" s="57"/>
      <c r="E76" s="51"/>
    </row>
    <row r="77" spans="1:6">
      <c r="A77" s="37" t="s">
        <v>91</v>
      </c>
      <c r="B77" s="56" t="s">
        <v>113</v>
      </c>
      <c r="C77" s="58"/>
      <c r="D77" s="57"/>
      <c r="E77" s="42">
        <v>199309.08</v>
      </c>
    </row>
    <row r="78" spans="1:6" s="1" customFormat="1">
      <c r="A78" s="37" t="s">
        <v>97</v>
      </c>
      <c r="B78" s="56" t="s">
        <v>131</v>
      </c>
      <c r="C78" s="58"/>
      <c r="D78" s="57"/>
      <c r="E78" s="43">
        <v>687000</v>
      </c>
    </row>
    <row r="79" spans="1:6">
      <c r="A79" s="14" t="s">
        <v>92</v>
      </c>
      <c r="B79" s="56" t="s">
        <v>122</v>
      </c>
      <c r="C79" s="58"/>
      <c r="D79" s="57"/>
      <c r="E79" s="43">
        <v>211515</v>
      </c>
    </row>
    <row r="80" spans="1:6" ht="15.75" thickBot="1">
      <c r="A80" s="38" t="s">
        <v>93</v>
      </c>
      <c r="B80" s="72" t="s">
        <v>123</v>
      </c>
      <c r="C80" s="73"/>
      <c r="D80" s="74"/>
      <c r="E80" s="52">
        <v>23705</v>
      </c>
    </row>
    <row r="83" spans="1:5">
      <c r="A83" s="91" t="s">
        <v>114</v>
      </c>
      <c r="B83" s="91"/>
      <c r="C83" s="91"/>
      <c r="D83" s="91"/>
      <c r="E83" s="91"/>
    </row>
    <row r="85" spans="1:5">
      <c r="A85" s="91" t="s">
        <v>115</v>
      </c>
      <c r="B85" s="91"/>
      <c r="C85" s="91"/>
      <c r="D85" s="91"/>
      <c r="E85" s="91"/>
    </row>
    <row r="91" spans="1:5">
      <c r="E91" s="1" t="s">
        <v>116</v>
      </c>
    </row>
  </sheetData>
  <mergeCells count="80">
    <mergeCell ref="C1:E1"/>
    <mergeCell ref="C2:E2"/>
    <mergeCell ref="C3:E3"/>
    <mergeCell ref="C4:E4"/>
    <mergeCell ref="C5:E5"/>
    <mergeCell ref="A85:E85"/>
    <mergeCell ref="B70:D70"/>
    <mergeCell ref="B71:D71"/>
    <mergeCell ref="B72:E72"/>
    <mergeCell ref="B73:D73"/>
    <mergeCell ref="B74:D74"/>
    <mergeCell ref="B75:D75"/>
    <mergeCell ref="B76:D76"/>
    <mergeCell ref="B77:D77"/>
    <mergeCell ref="B79:D79"/>
    <mergeCell ref="B80:D80"/>
    <mergeCell ref="A83:E83"/>
    <mergeCell ref="B78:D78"/>
    <mergeCell ref="B69:D69"/>
    <mergeCell ref="B57:D57"/>
    <mergeCell ref="B58:D58"/>
    <mergeCell ref="B59:C59"/>
    <mergeCell ref="B60:C60"/>
    <mergeCell ref="B61:C61"/>
    <mergeCell ref="B62:C62"/>
    <mergeCell ref="B63:C63"/>
    <mergeCell ref="B64:C64"/>
    <mergeCell ref="B66:D66"/>
    <mergeCell ref="B67:D67"/>
    <mergeCell ref="B68:E68"/>
    <mergeCell ref="B65:C65"/>
    <mergeCell ref="B56:D56"/>
    <mergeCell ref="B43:D43"/>
    <mergeCell ref="B44:D44"/>
    <mergeCell ref="B45:D45"/>
    <mergeCell ref="B46:D46"/>
    <mergeCell ref="B47:D47"/>
    <mergeCell ref="B51:D51"/>
    <mergeCell ref="B52:D52"/>
    <mergeCell ref="B53:E53"/>
    <mergeCell ref="B54:D54"/>
    <mergeCell ref="B55:D55"/>
    <mergeCell ref="B50:D50"/>
    <mergeCell ref="C17:E17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E28"/>
    <mergeCell ref="B29:D29"/>
    <mergeCell ref="B30:D30"/>
    <mergeCell ref="C12:E12"/>
    <mergeCell ref="C13:E13"/>
    <mergeCell ref="A14:E14"/>
    <mergeCell ref="A15:E15"/>
    <mergeCell ref="A16:E16"/>
    <mergeCell ref="C7:E7"/>
    <mergeCell ref="C8:E8"/>
    <mergeCell ref="C9:E9"/>
    <mergeCell ref="C10:E10"/>
    <mergeCell ref="C11:E11"/>
    <mergeCell ref="G36:H36"/>
    <mergeCell ref="B48:D48"/>
    <mergeCell ref="B49:D49"/>
    <mergeCell ref="B19:E19"/>
    <mergeCell ref="B42:D42"/>
    <mergeCell ref="B32:D32"/>
    <mergeCell ref="B33:D33"/>
    <mergeCell ref="B34:C34"/>
    <mergeCell ref="B35:C35"/>
    <mergeCell ref="B36:C36"/>
    <mergeCell ref="B37:C37"/>
    <mergeCell ref="B38:C38"/>
    <mergeCell ref="B39:C39"/>
    <mergeCell ref="B40:E4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2020-03-30T04:42:34Z</dcterms:modified>
</cp:coreProperties>
</file>