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дом 16" sheetId="12" r:id="rId1"/>
  </sheets>
  <calcPr calcId="125725"/>
</workbook>
</file>

<file path=xl/calcChain.xml><?xml version="1.0" encoding="utf-8"?>
<calcChain xmlns="http://schemas.openxmlformats.org/spreadsheetml/2006/main">
  <c r="E54" i="12"/>
  <c r="E45"/>
  <c r="E43"/>
  <c r="E46" s="1"/>
  <c r="E35"/>
  <c r="E34"/>
  <c r="E36" s="1"/>
  <c r="E55" s="1"/>
</calcChain>
</file>

<file path=xl/sharedStrings.xml><?xml version="1.0" encoding="utf-8"?>
<sst xmlns="http://schemas.openxmlformats.org/spreadsheetml/2006/main" count="95" uniqueCount="94">
  <si>
    <t>ОБЩЕСТВО С ОГРАНИЧЕННОЙ ОТВЕТСТВЕННОСТЬЮ</t>
  </si>
  <si>
    <t>(ООО «УК ЖК-Сервис»)</t>
  </si>
  <si>
    <t>ИНН 1841032355  КПП 184101001  ОГРН 113841001995</t>
  </si>
  <si>
    <t>тел./факс (3412) 620-076      e-mail: ukservis18@mail.ru</t>
  </si>
  <si>
    <t>__________________________________________________________________________________</t>
  </si>
  <si>
    <t>ОТЧЕТ ЗА ПЕРИОД УПРАВЛЕНИЯ:</t>
  </si>
  <si>
    <t>1.</t>
  </si>
  <si>
    <t>ХАРАКТЕРИСТИКИ МКД</t>
  </si>
  <si>
    <t>1.1.</t>
  </si>
  <si>
    <t>Год постройки МКД/срок эксплуатации/</t>
  </si>
  <si>
    <t>1.2.</t>
  </si>
  <si>
    <t>Количество этажей</t>
  </si>
  <si>
    <t>1.3.</t>
  </si>
  <si>
    <t>Количество подъездов</t>
  </si>
  <si>
    <t>1.4.</t>
  </si>
  <si>
    <t>Количество квартир</t>
  </si>
  <si>
    <t>1.5.</t>
  </si>
  <si>
    <t>Общая площадь жилых помещений МКД, кв.м., в том числе:</t>
  </si>
  <si>
    <t>1.5.1.</t>
  </si>
  <si>
    <t>Общая площадь жилых помещений МКД, находящиеся в собственности, кв.м.</t>
  </si>
  <si>
    <t>1.5.2.</t>
  </si>
  <si>
    <t>1.5.3.</t>
  </si>
  <si>
    <t>Общая площадь нежилых помещений, кв.м.</t>
  </si>
  <si>
    <t>2.</t>
  </si>
  <si>
    <t>Учет доходов и расходов по оплате за жилищные услуги</t>
  </si>
  <si>
    <t>2.1.</t>
  </si>
  <si>
    <t>Задолженность населения по оплате жилищных услуг на начало периода, руб.</t>
  </si>
  <si>
    <t>2.2.</t>
  </si>
  <si>
    <t>Начисленно средств на оплату жилищных услуг, руб.</t>
  </si>
  <si>
    <t>Выполнен перерасчет на сумму, руб.</t>
  </si>
  <si>
    <t>2.4.</t>
  </si>
  <si>
    <t>Собрано средств населения на оплату жилищных услуг, руб.</t>
  </si>
  <si>
    <t>2.5.</t>
  </si>
  <si>
    <t>Задолженность населения по оплате жилищных услуг на конец периода, руб.</t>
  </si>
  <si>
    <t>в том числе по видам жилищных услуг, руб</t>
  </si>
  <si>
    <t xml:space="preserve">Начислено </t>
  </si>
  <si>
    <t>Оплачено</t>
  </si>
  <si>
    <t>2.5.1.</t>
  </si>
  <si>
    <t>2.5.2.</t>
  </si>
  <si>
    <t>2.5.3.</t>
  </si>
  <si>
    <t>Услуги по управлению жилым домом</t>
  </si>
  <si>
    <t>3.</t>
  </si>
  <si>
    <t>Учет доходов и расходов по оплате за коммунальные услуги</t>
  </si>
  <si>
    <t>3.1.</t>
  </si>
  <si>
    <t>Задолженность населения по оплате за коммунальные услуги на начало периода, руб.</t>
  </si>
  <si>
    <t>3.2.</t>
  </si>
  <si>
    <t>Начислено средств населения на оплату коммунальных услуг, руб.</t>
  </si>
  <si>
    <t>3.3.</t>
  </si>
  <si>
    <t>3.4.</t>
  </si>
  <si>
    <t>Собрано средств населения на оплату коммунальных услуг, руб.</t>
  </si>
  <si>
    <t>3.5.</t>
  </si>
  <si>
    <t>Задолженность населения по оплате за коммунальные услуги на конец периода, руб.</t>
  </si>
  <si>
    <t>в том числе по видам коммунальных услуг, руб.</t>
  </si>
  <si>
    <t xml:space="preserve">Оплачено </t>
  </si>
  <si>
    <t>3.5.1.</t>
  </si>
  <si>
    <t>Холодная вода</t>
  </si>
  <si>
    <t>3.5.2.</t>
  </si>
  <si>
    <t>Горячая вода</t>
  </si>
  <si>
    <t>3.5.3.</t>
  </si>
  <si>
    <t>Водоотведение</t>
  </si>
  <si>
    <t>3.5.4.</t>
  </si>
  <si>
    <t>Электроэнергия</t>
  </si>
  <si>
    <t>3.5.5.</t>
  </si>
  <si>
    <t>Отопление</t>
  </si>
  <si>
    <t>4.</t>
  </si>
  <si>
    <t>5.</t>
  </si>
  <si>
    <t>Остаток денежных средств населения по жилищно-коммунальным услугам на начало периода, ("-" перерасход "+" неиспользовано) руб.</t>
  </si>
  <si>
    <t>6.</t>
  </si>
  <si>
    <t>Претензионно-исковая работа в отношении потребителей-должников</t>
  </si>
  <si>
    <t>Направлено претензий потребителям-должникам, ед.</t>
  </si>
  <si>
    <t>Направлено исковых заявлений, ед.</t>
  </si>
  <si>
    <t>Получено денежных средств по результатам исковой работе, руб.</t>
  </si>
  <si>
    <t>с 01 января 2019 г. по 31 декабря 2019 г.</t>
  </si>
  <si>
    <t>Дата заполнения: 24.01.2020 г.</t>
  </si>
  <si>
    <t>«УПРАВЛЯЮЩАЯ КОМПАНИЯ ЖИЛИЩНО-КОММУНАЛЬНЫЙ СЕРВИС»</t>
  </si>
  <si>
    <t>Остаток денежных средств населения по жилищно-коммунальным услугам на конец периода,("-"перерасход "+"неиспользовано) руб.</t>
  </si>
  <si>
    <t>6.1.</t>
  </si>
  <si>
    <t>6.2.</t>
  </si>
  <si>
    <t>6.3.</t>
  </si>
  <si>
    <t xml:space="preserve">    427000, Удмуртская Республика, с. Завьялово, ул. Калинина, дом 33А</t>
  </si>
  <si>
    <t>Услуги по обращению с ТКО</t>
  </si>
  <si>
    <t>3.5.6.</t>
  </si>
  <si>
    <t>Директор ООО "УК ЖК-Сервис"                                                      /В.В.Феофилактов/</t>
  </si>
  <si>
    <t>гл.бухгалтер ООО "УК ЖК-Сервис"                                                       /Т.Б. Быкова/</t>
  </si>
  <si>
    <t>Содержание жилья</t>
  </si>
  <si>
    <t>Прочие услуги (антенна, платные услуги и т.д.)</t>
  </si>
  <si>
    <t>ПРИЛОЖЕНИЕ № 1</t>
  </si>
  <si>
    <t>№ _____ от "____"________________ 2020г.</t>
  </si>
  <si>
    <t>Секретарь собрания ____________________Кузнецова С.В.</t>
  </si>
  <si>
    <t>УР, Завьяловский район, с.Италмас, ул. Юбилейная д. 16</t>
  </si>
  <si>
    <t xml:space="preserve">                                                                         ул. Юбилейная, с.Италмас  </t>
  </si>
  <si>
    <t>Председатель собрания ______________________ Цыплёнкова О.В.</t>
  </si>
  <si>
    <t>к протоколу общего собрания собственников помещений МКД № 16</t>
  </si>
  <si>
    <t>Общая площадь жилых помещений МКД, находящиеся в Социальн.найме, кв.м.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</si>
</sst>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5" fillId="0" borderId="23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/>
    </xf>
    <xf numFmtId="0" fontId="11" fillId="0" borderId="15" xfId="0" applyFont="1" applyBorder="1"/>
    <xf numFmtId="4" fontId="11" fillId="0" borderId="15" xfId="0" applyNumberFormat="1" applyFont="1" applyBorder="1"/>
    <xf numFmtId="0" fontId="11" fillId="0" borderId="13" xfId="0" applyFont="1" applyBorder="1"/>
    <xf numFmtId="0" fontId="2" fillId="0" borderId="13" xfId="0" applyFont="1" applyBorder="1"/>
    <xf numFmtId="0" fontId="2" fillId="0" borderId="15" xfId="0" applyFont="1" applyBorder="1"/>
    <xf numFmtId="4" fontId="11" fillId="0" borderId="21" xfId="0" applyNumberFormat="1" applyFont="1" applyBorder="1" applyAlignment="1">
      <alignment vertical="center"/>
    </xf>
    <xf numFmtId="4" fontId="11" fillId="0" borderId="1" xfId="0" applyNumberFormat="1" applyFont="1" applyBorder="1"/>
    <xf numFmtId="4" fontId="2" fillId="0" borderId="20" xfId="0" applyNumberFormat="1" applyFont="1" applyBorder="1"/>
    <xf numFmtId="4" fontId="11" fillId="0" borderId="27" xfId="0" applyNumberFormat="1" applyFont="1" applyBorder="1" applyAlignment="1">
      <alignment vertical="center"/>
    </xf>
    <xf numFmtId="0" fontId="11" fillId="0" borderId="1" xfId="0" applyFont="1" applyBorder="1"/>
    <xf numFmtId="0" fontId="2" fillId="0" borderId="20" xfId="0" applyFont="1" applyBorder="1" applyAlignment="1">
      <alignment horizontal="center"/>
    </xf>
    <xf numFmtId="4" fontId="11" fillId="0" borderId="22" xfId="0" applyNumberFormat="1" applyFont="1" applyBorder="1"/>
    <xf numFmtId="2" fontId="11" fillId="0" borderId="1" xfId="0" applyNumberFormat="1" applyFont="1" applyBorder="1"/>
    <xf numFmtId="4" fontId="11" fillId="0" borderId="29" xfId="0" applyNumberFormat="1" applyFont="1" applyBorder="1"/>
    <xf numFmtId="4" fontId="11" fillId="0" borderId="13" xfId="0" applyNumberFormat="1" applyFont="1" applyBorder="1" applyAlignment="1">
      <alignment horizontal="right"/>
    </xf>
    <xf numFmtId="49" fontId="2" fillId="0" borderId="31" xfId="0" applyNumberFormat="1" applyFont="1" applyBorder="1" applyAlignment="1">
      <alignment horizontal="center"/>
    </xf>
    <xf numFmtId="4" fontId="11" fillId="0" borderId="32" xfId="0" applyNumberFormat="1" applyFont="1" applyBorder="1"/>
    <xf numFmtId="0" fontId="0" fillId="0" borderId="0" xfId="0" applyAlignment="1"/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7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7" fillId="0" borderId="19" xfId="0" applyFont="1" applyBorder="1" applyAlignment="1">
      <alignment horizontal="left"/>
    </xf>
    <xf numFmtId="0" fontId="7" fillId="0" borderId="2" xfId="0" applyFont="1" applyBorder="1" applyAlignment="1">
      <alignment horizontal="left" wrapText="1"/>
    </xf>
    <xf numFmtId="0" fontId="7" fillId="0" borderId="3" xfId="0" applyFont="1" applyBorder="1" applyAlignment="1">
      <alignment horizontal="left" wrapText="1"/>
    </xf>
    <xf numFmtId="0" fontId="2" fillId="0" borderId="25" xfId="0" applyFont="1" applyBorder="1" applyAlignment="1">
      <alignment horizontal="left"/>
    </xf>
    <xf numFmtId="0" fontId="7" fillId="0" borderId="4" xfId="0" applyFont="1" applyBorder="1" applyAlignment="1">
      <alignment horizontal="left" wrapText="1"/>
    </xf>
    <xf numFmtId="0" fontId="8" fillId="0" borderId="2" xfId="0" applyFont="1" applyBorder="1" applyAlignment="1"/>
    <xf numFmtId="0" fontId="8" fillId="0" borderId="3" xfId="0" applyFont="1" applyBorder="1" applyAlignment="1"/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2" xfId="0" quotePrefix="1" applyFont="1" applyBorder="1" applyAlignment="1">
      <alignment horizontal="left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/>
    </xf>
    <xf numFmtId="0" fontId="8" fillId="0" borderId="19" xfId="0" quotePrefix="1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7" fillId="0" borderId="10" xfId="0" applyFont="1" applyBorder="1" applyAlignment="1">
      <alignment horizontal="left" wrapText="1"/>
    </xf>
    <xf numFmtId="0" fontId="7" fillId="0" borderId="11" xfId="0" applyFont="1" applyBorder="1" applyAlignment="1">
      <alignment horizontal="left" wrapText="1"/>
    </xf>
    <xf numFmtId="0" fontId="7" fillId="0" borderId="12" xfId="0" applyFont="1" applyBorder="1" applyAlignment="1">
      <alignment horizontal="left" wrapText="1"/>
    </xf>
    <xf numFmtId="0" fontId="4" fillId="0" borderId="0" xfId="0" applyFont="1" applyAlignment="1">
      <alignment horizontal="right"/>
    </xf>
    <xf numFmtId="0" fontId="0" fillId="0" borderId="0" xfId="0" applyAlignment="1"/>
    <xf numFmtId="0" fontId="12" fillId="0" borderId="0" xfId="0" applyFont="1" applyAlignment="1">
      <alignment horizontal="right" wrapText="1"/>
    </xf>
    <xf numFmtId="0" fontId="5" fillId="0" borderId="3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2" fillId="0" borderId="17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" fillId="0" borderId="19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7</xdr:row>
      <xdr:rowOff>152400</xdr:rowOff>
    </xdr:from>
    <xdr:to>
      <xdr:col>2</xdr:col>
      <xdr:colOff>83053</xdr:colOff>
      <xdr:row>12</xdr:row>
      <xdr:rowOff>123825</xdr:rowOff>
    </xdr:to>
    <xdr:pic>
      <xdr:nvPicPr>
        <xdr:cNvPr id="2" name="Рисунок 2" descr="жк-сервис логотип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9051" y="1485900"/>
          <a:ext cx="1026027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4"/>
  <sheetViews>
    <sheetView tabSelected="1" topLeftCell="A31" workbookViewId="0">
      <selection activeCell="I33" sqref="I33"/>
    </sheetView>
  </sheetViews>
  <sheetFormatPr defaultRowHeight="15"/>
  <cols>
    <col min="1" max="1" width="6.42578125" customWidth="1"/>
    <col min="2" max="2" width="8" customWidth="1"/>
    <col min="3" max="3" width="41.140625" customWidth="1"/>
    <col min="4" max="4" width="14.7109375" customWidth="1"/>
    <col min="5" max="5" width="15.28515625" customWidth="1"/>
  </cols>
  <sheetData>
    <row r="1" spans="1:5" s="1" customFormat="1">
      <c r="C1" s="73" t="s">
        <v>86</v>
      </c>
      <c r="D1" s="74"/>
      <c r="E1" s="74"/>
    </row>
    <row r="2" spans="1:5" s="1" customFormat="1">
      <c r="C2" s="75" t="s">
        <v>92</v>
      </c>
      <c r="D2" s="75"/>
      <c r="E2" s="75"/>
    </row>
    <row r="3" spans="1:5" s="1" customFormat="1">
      <c r="C3" s="75" t="s">
        <v>90</v>
      </c>
      <c r="D3" s="75"/>
      <c r="E3" s="75"/>
    </row>
    <row r="4" spans="1:5" s="1" customFormat="1">
      <c r="C4" s="75" t="s">
        <v>87</v>
      </c>
      <c r="D4" s="75"/>
      <c r="E4" s="75"/>
    </row>
    <row r="5" spans="1:5" s="1" customFormat="1">
      <c r="C5" s="75" t="s">
        <v>91</v>
      </c>
      <c r="D5" s="75"/>
      <c r="E5" s="75"/>
    </row>
    <row r="6" spans="1:5" s="1" customFormat="1">
      <c r="C6" s="75" t="s">
        <v>88</v>
      </c>
      <c r="D6" s="75"/>
      <c r="E6" s="75"/>
    </row>
    <row r="7" spans="1:5" s="1" customFormat="1">
      <c r="C7" s="31"/>
      <c r="D7" s="31"/>
      <c r="E7" s="31"/>
    </row>
    <row r="8" spans="1:5" s="1" customFormat="1"/>
    <row r="9" spans="1:5">
      <c r="A9" s="1"/>
      <c r="B9" s="31"/>
      <c r="C9" s="47" t="s">
        <v>0</v>
      </c>
      <c r="D9" s="47"/>
      <c r="E9" s="47"/>
    </row>
    <row r="10" spans="1:5">
      <c r="A10" s="1"/>
      <c r="B10" s="1"/>
      <c r="C10" s="48" t="s">
        <v>74</v>
      </c>
      <c r="D10" s="48"/>
      <c r="E10" s="48"/>
    </row>
    <row r="11" spans="1:5" ht="18.75">
      <c r="A11" s="1"/>
      <c r="B11" s="1"/>
      <c r="C11" s="49" t="s">
        <v>1</v>
      </c>
      <c r="D11" s="49"/>
      <c r="E11" s="49"/>
    </row>
    <row r="12" spans="1:5">
      <c r="A12" s="1"/>
      <c r="B12" s="1"/>
      <c r="C12" s="32" t="s">
        <v>2</v>
      </c>
      <c r="D12" s="32"/>
      <c r="E12" s="32"/>
    </row>
    <row r="13" spans="1:5">
      <c r="A13" s="1"/>
      <c r="B13" s="1"/>
      <c r="C13" s="32" t="s">
        <v>79</v>
      </c>
      <c r="D13" s="32"/>
      <c r="E13" s="32"/>
    </row>
    <row r="14" spans="1:5">
      <c r="A14" s="1"/>
      <c r="B14" s="1"/>
      <c r="C14" s="32" t="s">
        <v>3</v>
      </c>
      <c r="D14" s="32"/>
      <c r="E14" s="32"/>
    </row>
    <row r="15" spans="1:5" ht="8.25" customHeight="1">
      <c r="A15" s="1"/>
      <c r="B15" s="1"/>
      <c r="C15" s="37" t="s">
        <v>4</v>
      </c>
      <c r="D15" s="37"/>
      <c r="E15" s="37"/>
    </row>
    <row r="16" spans="1:5">
      <c r="A16" s="2"/>
      <c r="B16" s="2"/>
      <c r="C16" s="2"/>
      <c r="D16" s="2"/>
      <c r="E16" s="2"/>
    </row>
    <row r="17" spans="1:5" ht="15.75">
      <c r="A17" s="38" t="s">
        <v>5</v>
      </c>
      <c r="B17" s="38"/>
      <c r="C17" s="38"/>
      <c r="D17" s="38"/>
      <c r="E17" s="38"/>
    </row>
    <row r="18" spans="1:5" ht="15.75">
      <c r="A18" s="38" t="s">
        <v>72</v>
      </c>
      <c r="B18" s="38"/>
      <c r="C18" s="38"/>
      <c r="D18" s="38"/>
      <c r="E18" s="38"/>
    </row>
    <row r="19" spans="1:5" ht="15.75">
      <c r="A19" s="39" t="s">
        <v>89</v>
      </c>
      <c r="B19" s="39"/>
      <c r="C19" s="39"/>
      <c r="D19" s="39"/>
      <c r="E19" s="39"/>
    </row>
    <row r="20" spans="1:5" ht="18.75">
      <c r="A20" s="9"/>
      <c r="B20" s="9"/>
      <c r="C20" s="9"/>
      <c r="D20" s="9"/>
      <c r="E20" s="9"/>
    </row>
    <row r="21" spans="1:5" ht="18.75">
      <c r="A21" s="9"/>
      <c r="B21" s="9"/>
      <c r="C21" s="46" t="s">
        <v>73</v>
      </c>
      <c r="D21" s="46"/>
      <c r="E21" s="46"/>
    </row>
    <row r="22" spans="1:5" ht="15.75" thickBot="1">
      <c r="A22" s="2"/>
      <c r="B22" s="2"/>
      <c r="C22" s="2"/>
      <c r="D22" s="2"/>
      <c r="E22" s="2"/>
    </row>
    <row r="23" spans="1:5" ht="16.5" thickBot="1">
      <c r="A23" s="4" t="s">
        <v>6</v>
      </c>
      <c r="B23" s="40" t="s">
        <v>7</v>
      </c>
      <c r="C23" s="41"/>
      <c r="D23" s="41"/>
      <c r="E23" s="42"/>
    </row>
    <row r="24" spans="1:5">
      <c r="A24" s="5" t="s">
        <v>8</v>
      </c>
      <c r="B24" s="43" t="s">
        <v>9</v>
      </c>
      <c r="C24" s="44"/>
      <c r="D24" s="45"/>
      <c r="E24" s="17">
        <v>1992</v>
      </c>
    </row>
    <row r="25" spans="1:5">
      <c r="A25" s="6" t="s">
        <v>10</v>
      </c>
      <c r="B25" s="34" t="s">
        <v>11</v>
      </c>
      <c r="C25" s="36"/>
      <c r="D25" s="35"/>
      <c r="E25" s="18">
        <v>3</v>
      </c>
    </row>
    <row r="26" spans="1:5">
      <c r="A26" s="6" t="s">
        <v>12</v>
      </c>
      <c r="B26" s="34" t="s">
        <v>13</v>
      </c>
      <c r="C26" s="36"/>
      <c r="D26" s="35"/>
      <c r="E26" s="18">
        <v>1</v>
      </c>
    </row>
    <row r="27" spans="1:5">
      <c r="A27" s="6" t="s">
        <v>14</v>
      </c>
      <c r="B27" s="34" t="s">
        <v>15</v>
      </c>
      <c r="C27" s="36"/>
      <c r="D27" s="35"/>
      <c r="E27" s="18">
        <v>46</v>
      </c>
    </row>
    <row r="28" spans="1:5">
      <c r="A28" s="6" t="s">
        <v>16</v>
      </c>
      <c r="B28" s="34" t="s">
        <v>17</v>
      </c>
      <c r="C28" s="36"/>
      <c r="D28" s="35"/>
      <c r="E28" s="18">
        <v>1169.5999999999999</v>
      </c>
    </row>
    <row r="29" spans="1:5">
      <c r="A29" s="6" t="s">
        <v>18</v>
      </c>
      <c r="B29" s="34" t="s">
        <v>19</v>
      </c>
      <c r="C29" s="36"/>
      <c r="D29" s="35"/>
      <c r="E29" s="18">
        <v>1169.5999999999999</v>
      </c>
    </row>
    <row r="30" spans="1:5">
      <c r="A30" s="6" t="s">
        <v>20</v>
      </c>
      <c r="B30" s="34" t="s">
        <v>93</v>
      </c>
      <c r="C30" s="36"/>
      <c r="D30" s="35"/>
      <c r="E30" s="18"/>
    </row>
    <row r="31" spans="1:5" ht="15.75" thickBot="1">
      <c r="A31" s="7" t="s">
        <v>21</v>
      </c>
      <c r="B31" s="50" t="s">
        <v>22</v>
      </c>
      <c r="C31" s="51"/>
      <c r="D31" s="52"/>
      <c r="E31" s="24"/>
    </row>
    <row r="32" spans="1:5" ht="16.5" thickBot="1">
      <c r="A32" s="4" t="s">
        <v>23</v>
      </c>
      <c r="B32" s="40" t="s">
        <v>24</v>
      </c>
      <c r="C32" s="41"/>
      <c r="D32" s="41"/>
      <c r="E32" s="42"/>
    </row>
    <row r="33" spans="1:5">
      <c r="A33" s="12" t="s">
        <v>25</v>
      </c>
      <c r="B33" s="43" t="s">
        <v>26</v>
      </c>
      <c r="C33" s="44"/>
      <c r="D33" s="45"/>
      <c r="E33" s="19">
        <v>82172.820000000007</v>
      </c>
    </row>
    <row r="34" spans="1:5">
      <c r="A34" s="6" t="s">
        <v>27</v>
      </c>
      <c r="B34" s="34" t="s">
        <v>28</v>
      </c>
      <c r="C34" s="36"/>
      <c r="D34" s="35"/>
      <c r="E34" s="14">
        <f>SUM(D38:D40)</f>
        <v>169181.6</v>
      </c>
    </row>
    <row r="35" spans="1:5">
      <c r="A35" s="6" t="s">
        <v>30</v>
      </c>
      <c r="B35" s="34" t="s">
        <v>31</v>
      </c>
      <c r="C35" s="36"/>
      <c r="D35" s="35"/>
      <c r="E35" s="14">
        <f>SUM(E38:E40)</f>
        <v>151480.43</v>
      </c>
    </row>
    <row r="36" spans="1:5">
      <c r="A36" s="6" t="s">
        <v>32</v>
      </c>
      <c r="B36" s="34" t="s">
        <v>33</v>
      </c>
      <c r="C36" s="36"/>
      <c r="D36" s="35"/>
      <c r="E36" s="15">
        <f>E33+E34-E35</f>
        <v>99873.99000000002</v>
      </c>
    </row>
    <row r="37" spans="1:5">
      <c r="A37" s="6"/>
      <c r="B37" s="34" t="s">
        <v>34</v>
      </c>
      <c r="C37" s="35"/>
      <c r="D37" s="3" t="s">
        <v>35</v>
      </c>
      <c r="E37" s="8" t="s">
        <v>36</v>
      </c>
    </row>
    <row r="38" spans="1:5">
      <c r="A38" s="6" t="s">
        <v>37</v>
      </c>
      <c r="B38" s="53" t="s">
        <v>84</v>
      </c>
      <c r="C38" s="54"/>
      <c r="D38" s="23">
        <v>35649.43</v>
      </c>
      <c r="E38" s="14">
        <v>35599.480000000003</v>
      </c>
    </row>
    <row r="39" spans="1:5">
      <c r="A39" s="6" t="s">
        <v>38</v>
      </c>
      <c r="B39" s="33" t="s">
        <v>40</v>
      </c>
      <c r="C39" s="33"/>
      <c r="D39" s="23">
        <v>115509.77</v>
      </c>
      <c r="E39" s="14">
        <v>115347.92</v>
      </c>
    </row>
    <row r="40" spans="1:5" ht="15.75" thickBot="1">
      <c r="A40" s="6" t="s">
        <v>39</v>
      </c>
      <c r="B40" s="34" t="s">
        <v>85</v>
      </c>
      <c r="C40" s="35"/>
      <c r="D40" s="26">
        <v>18022.400000000001</v>
      </c>
      <c r="E40" s="14">
        <v>533.03</v>
      </c>
    </row>
    <row r="41" spans="1:5" ht="16.5" thickBot="1">
      <c r="A41" s="4" t="s">
        <v>41</v>
      </c>
      <c r="B41" s="40" t="s">
        <v>42</v>
      </c>
      <c r="C41" s="41"/>
      <c r="D41" s="41"/>
      <c r="E41" s="42"/>
    </row>
    <row r="42" spans="1:5">
      <c r="A42" s="5" t="s">
        <v>43</v>
      </c>
      <c r="B42" s="70" t="s">
        <v>44</v>
      </c>
      <c r="C42" s="71"/>
      <c r="D42" s="72"/>
      <c r="E42" s="28">
        <v>370202.37</v>
      </c>
    </row>
    <row r="43" spans="1:5">
      <c r="A43" s="11" t="s">
        <v>45</v>
      </c>
      <c r="B43" s="33" t="s">
        <v>46</v>
      </c>
      <c r="C43" s="33"/>
      <c r="D43" s="33"/>
      <c r="E43" s="27">
        <f>SUM(D48:D53)</f>
        <v>797734.66</v>
      </c>
    </row>
    <row r="44" spans="1:5">
      <c r="A44" s="6" t="s">
        <v>47</v>
      </c>
      <c r="B44" s="33" t="s">
        <v>29</v>
      </c>
      <c r="C44" s="33"/>
      <c r="D44" s="33"/>
      <c r="E44" s="15">
        <v>1775.6</v>
      </c>
    </row>
    <row r="45" spans="1:5">
      <c r="A45" s="6" t="s">
        <v>48</v>
      </c>
      <c r="B45" s="33" t="s">
        <v>49</v>
      </c>
      <c r="C45" s="33"/>
      <c r="D45" s="33"/>
      <c r="E45" s="15">
        <f>SUM(E48:E53)</f>
        <v>693437.99</v>
      </c>
    </row>
    <row r="46" spans="1:5">
      <c r="A46" s="6" t="s">
        <v>50</v>
      </c>
      <c r="B46" s="53" t="s">
        <v>51</v>
      </c>
      <c r="C46" s="56"/>
      <c r="D46" s="54"/>
      <c r="E46" s="15">
        <f>E42+E43+E44-E45</f>
        <v>476274.64000000013</v>
      </c>
    </row>
    <row r="47" spans="1:5">
      <c r="A47" s="6"/>
      <c r="B47" s="34" t="s">
        <v>52</v>
      </c>
      <c r="C47" s="35"/>
      <c r="D47" s="3" t="s">
        <v>35</v>
      </c>
      <c r="E47" s="8" t="s">
        <v>53</v>
      </c>
    </row>
    <row r="48" spans="1:5">
      <c r="A48" s="13" t="s">
        <v>54</v>
      </c>
      <c r="B48" s="57" t="s">
        <v>55</v>
      </c>
      <c r="C48" s="58"/>
      <c r="D48" s="20">
        <v>19774.5</v>
      </c>
      <c r="E48" s="15">
        <v>19672.939999999999</v>
      </c>
    </row>
    <row r="49" spans="1:5">
      <c r="A49" s="13" t="s">
        <v>56</v>
      </c>
      <c r="B49" s="59" t="s">
        <v>57</v>
      </c>
      <c r="C49" s="60"/>
      <c r="D49" s="20">
        <v>96760.05</v>
      </c>
      <c r="E49" s="15">
        <v>94166.21</v>
      </c>
    </row>
    <row r="50" spans="1:5">
      <c r="A50" s="13" t="s">
        <v>58</v>
      </c>
      <c r="B50" s="57" t="s">
        <v>59</v>
      </c>
      <c r="C50" s="58"/>
      <c r="D50" s="20">
        <v>46991.66</v>
      </c>
      <c r="E50" s="15">
        <v>46488.69</v>
      </c>
    </row>
    <row r="51" spans="1:5">
      <c r="A51" s="13" t="s">
        <v>60</v>
      </c>
      <c r="B51" s="61" t="s">
        <v>61</v>
      </c>
      <c r="C51" s="61"/>
      <c r="D51" s="20">
        <v>134894.95000000001</v>
      </c>
      <c r="E51" s="15">
        <v>141344.20000000001</v>
      </c>
    </row>
    <row r="52" spans="1:5">
      <c r="A52" s="13" t="s">
        <v>62</v>
      </c>
      <c r="B52" s="62" t="s">
        <v>63</v>
      </c>
      <c r="C52" s="60"/>
      <c r="D52" s="20">
        <v>379167.9</v>
      </c>
      <c r="E52" s="15">
        <v>311127.2</v>
      </c>
    </row>
    <row r="53" spans="1:5" ht="15.75" thickBot="1">
      <c r="A53" s="29" t="s">
        <v>81</v>
      </c>
      <c r="B53" s="66" t="s">
        <v>80</v>
      </c>
      <c r="C53" s="67"/>
      <c r="D53" s="25">
        <v>120145.60000000001</v>
      </c>
      <c r="E53" s="30">
        <v>80638.75</v>
      </c>
    </row>
    <row r="54" spans="1:5" ht="16.5" thickBot="1">
      <c r="A54" s="4" t="s">
        <v>64</v>
      </c>
      <c r="B54" s="63" t="s">
        <v>66</v>
      </c>
      <c r="C54" s="64"/>
      <c r="D54" s="65"/>
      <c r="E54" s="22">
        <f>-(E33+E42)</f>
        <v>-452375.19</v>
      </c>
    </row>
    <row r="55" spans="1:5" ht="16.5" thickBot="1">
      <c r="A55" s="4" t="s">
        <v>65</v>
      </c>
      <c r="B55" s="63" t="s">
        <v>75</v>
      </c>
      <c r="C55" s="64"/>
      <c r="D55" s="65"/>
      <c r="E55" s="22">
        <f>-(E36+E46)</f>
        <v>-576148.63000000012</v>
      </c>
    </row>
    <row r="56" spans="1:5" ht="16.5" thickBot="1">
      <c r="A56" s="10" t="s">
        <v>67</v>
      </c>
      <c r="B56" s="76" t="s">
        <v>68</v>
      </c>
      <c r="C56" s="77"/>
      <c r="D56" s="77"/>
      <c r="E56" s="78"/>
    </row>
    <row r="57" spans="1:5">
      <c r="A57" s="5" t="s">
        <v>76</v>
      </c>
      <c r="B57" s="55" t="s">
        <v>69</v>
      </c>
      <c r="C57" s="55"/>
      <c r="D57" s="55"/>
      <c r="E57" s="16">
        <v>2</v>
      </c>
    </row>
    <row r="58" spans="1:5">
      <c r="A58" s="6" t="s">
        <v>77</v>
      </c>
      <c r="B58" s="69" t="s">
        <v>70</v>
      </c>
      <c r="C58" s="69"/>
      <c r="D58" s="69"/>
      <c r="E58" s="14">
        <v>3</v>
      </c>
    </row>
    <row r="59" spans="1:5" ht="15.75" thickBot="1">
      <c r="A59" s="7" t="s">
        <v>78</v>
      </c>
      <c r="B59" s="79" t="s">
        <v>71</v>
      </c>
      <c r="C59" s="80"/>
      <c r="D59" s="81"/>
      <c r="E59" s="21">
        <v>46139.16</v>
      </c>
    </row>
    <row r="60" spans="1:5">
      <c r="A60" s="1"/>
      <c r="B60" s="1"/>
      <c r="C60" s="1"/>
      <c r="D60" s="1"/>
      <c r="E60" s="1"/>
    </row>
    <row r="61" spans="1:5">
      <c r="A61" s="1"/>
      <c r="B61" s="1"/>
      <c r="C61" s="1"/>
      <c r="D61" s="1"/>
      <c r="E61" s="1"/>
    </row>
    <row r="62" spans="1:5">
      <c r="A62" s="1"/>
      <c r="B62" s="1"/>
      <c r="C62" s="1"/>
      <c r="D62" s="1"/>
      <c r="E62" s="1"/>
    </row>
    <row r="63" spans="1:5">
      <c r="A63" s="68" t="s">
        <v>82</v>
      </c>
      <c r="B63" s="68"/>
      <c r="C63" s="68"/>
      <c r="D63" s="68"/>
      <c r="E63" s="68"/>
    </row>
    <row r="64" spans="1:5">
      <c r="A64" s="1"/>
      <c r="B64" s="1"/>
      <c r="C64" s="1"/>
      <c r="D64" s="1"/>
      <c r="E64" s="1"/>
    </row>
    <row r="65" spans="1:5">
      <c r="A65" s="68" t="s">
        <v>83</v>
      </c>
      <c r="B65" s="68"/>
      <c r="C65" s="68"/>
      <c r="D65" s="68"/>
      <c r="E65" s="68"/>
    </row>
    <row r="66" spans="1:5">
      <c r="A66" s="1"/>
      <c r="B66" s="1"/>
      <c r="C66" s="1"/>
      <c r="D66" s="1"/>
      <c r="E66" s="1"/>
    </row>
    <row r="67" spans="1:5">
      <c r="A67" s="1"/>
      <c r="B67" s="1"/>
      <c r="C67" s="1"/>
      <c r="D67" s="1"/>
      <c r="E67" s="1"/>
    </row>
    <row r="68" spans="1:5">
      <c r="A68" s="1"/>
      <c r="B68" s="1"/>
      <c r="C68" s="1"/>
      <c r="D68" s="1"/>
      <c r="E68" s="1"/>
    </row>
    <row r="69" spans="1:5">
      <c r="A69" s="1"/>
      <c r="B69" s="1"/>
      <c r="C69" s="1"/>
      <c r="D69" s="1"/>
      <c r="E69" s="1"/>
    </row>
    <row r="70" spans="1:5">
      <c r="A70" s="1"/>
      <c r="B70" s="1"/>
      <c r="C70" s="1"/>
      <c r="D70" s="1"/>
      <c r="E70" s="1"/>
    </row>
    <row r="71" spans="1:5">
      <c r="A71" s="1"/>
      <c r="B71" s="1"/>
      <c r="C71" s="1"/>
      <c r="D71" s="1"/>
      <c r="E71" s="1"/>
    </row>
    <row r="72" spans="1:5">
      <c r="A72" s="1"/>
      <c r="B72" s="1"/>
      <c r="C72" s="1"/>
      <c r="D72" s="1"/>
      <c r="E72" s="1"/>
    </row>
    <row r="73" spans="1:5">
      <c r="A73" s="1"/>
      <c r="B73" s="1"/>
      <c r="C73" s="1"/>
      <c r="D73" s="1"/>
      <c r="E73" s="1"/>
    </row>
    <row r="74" spans="1:5">
      <c r="A74" s="1"/>
      <c r="B74" s="1"/>
      <c r="C74" s="1"/>
      <c r="D74" s="1"/>
      <c r="E74" s="1"/>
    </row>
  </sheetData>
  <mergeCells count="56">
    <mergeCell ref="A63:E63"/>
    <mergeCell ref="A65:E65"/>
    <mergeCell ref="C1:E1"/>
    <mergeCell ref="C2:E2"/>
    <mergeCell ref="C4:E4"/>
    <mergeCell ref="C5:E5"/>
    <mergeCell ref="C6:E6"/>
    <mergeCell ref="C3:E3"/>
    <mergeCell ref="B54:D54"/>
    <mergeCell ref="B55:D55"/>
    <mergeCell ref="B56:E56"/>
    <mergeCell ref="B57:D57"/>
    <mergeCell ref="B58:D58"/>
    <mergeCell ref="B59:D59"/>
    <mergeCell ref="B48:C48"/>
    <mergeCell ref="B49:C49"/>
    <mergeCell ref="B50:C50"/>
    <mergeCell ref="B51:C51"/>
    <mergeCell ref="B52:C52"/>
    <mergeCell ref="B53:C53"/>
    <mergeCell ref="B42:D42"/>
    <mergeCell ref="B43:D43"/>
    <mergeCell ref="B44:D44"/>
    <mergeCell ref="B45:D45"/>
    <mergeCell ref="B46:D46"/>
    <mergeCell ref="B47:C47"/>
    <mergeCell ref="B41:E41"/>
    <mergeCell ref="B30:D30"/>
    <mergeCell ref="B31:D31"/>
    <mergeCell ref="B32:E32"/>
    <mergeCell ref="B33:D33"/>
    <mergeCell ref="B34:D34"/>
    <mergeCell ref="B35:D35"/>
    <mergeCell ref="B36:D36"/>
    <mergeCell ref="B37:C37"/>
    <mergeCell ref="B38:C38"/>
    <mergeCell ref="B39:C39"/>
    <mergeCell ref="B40:C40"/>
    <mergeCell ref="B29:D29"/>
    <mergeCell ref="C15:E15"/>
    <mergeCell ref="A17:E17"/>
    <mergeCell ref="A18:E18"/>
    <mergeCell ref="A19:E19"/>
    <mergeCell ref="C21:E21"/>
    <mergeCell ref="B23:E23"/>
    <mergeCell ref="B24:D24"/>
    <mergeCell ref="B25:D25"/>
    <mergeCell ref="B26:D26"/>
    <mergeCell ref="B27:D27"/>
    <mergeCell ref="B28:D28"/>
    <mergeCell ref="C14:E14"/>
    <mergeCell ref="C9:E9"/>
    <mergeCell ref="C10:E10"/>
    <mergeCell ref="C11:E11"/>
    <mergeCell ref="C12:E12"/>
    <mergeCell ref="C13:E13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дом 16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Ромка</dc:creator>
  <cp:lastModifiedBy>Пользователь Windows</cp:lastModifiedBy>
  <cp:lastPrinted>2020-03-12T10:25:47Z</cp:lastPrinted>
  <dcterms:created xsi:type="dcterms:W3CDTF">2020-01-16T07:43:15Z</dcterms:created>
  <dcterms:modified xsi:type="dcterms:W3CDTF">2020-03-30T05:12:48Z</dcterms:modified>
</cp:coreProperties>
</file>