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дом 11" sheetId="10" r:id="rId1"/>
  </sheets>
  <calcPr calcId="125725"/>
</workbook>
</file>

<file path=xl/calcChain.xml><?xml version="1.0" encoding="utf-8"?>
<calcChain xmlns="http://schemas.openxmlformats.org/spreadsheetml/2006/main">
  <c r="E65" i="10"/>
  <c r="E32"/>
  <c r="E35" s="1"/>
  <c r="E56" l="1"/>
  <c r="E54"/>
  <c r="E45"/>
  <c r="E51" s="1"/>
  <c r="E57" l="1"/>
  <c r="E66" l="1"/>
</calcChain>
</file>

<file path=xl/sharedStrings.xml><?xml version="1.0" encoding="utf-8"?>
<sst xmlns="http://schemas.openxmlformats.org/spreadsheetml/2006/main" count="137" uniqueCount="133">
  <si>
    <t>ОБЩЕСТВО С ОГРАНИЧЕННОЙ ОТВЕТСТВЕННОСТЬЮ</t>
  </si>
  <si>
    <t>(ООО «УК ЖК-Сервис»)</t>
  </si>
  <si>
    <t>ИНН 1841032355  КПП 184101001  ОГРН 113841001995</t>
  </si>
  <si>
    <t>тел./факс (3412) 620-076      e-mail: ukservis18@mail.ru</t>
  </si>
  <si>
    <t>__________________________________________________________________________________</t>
  </si>
  <si>
    <t>ОТЧЕТ ЗА ПЕРИОД УПРАВЛЕНИЯ:</t>
  </si>
  <si>
    <t>1.</t>
  </si>
  <si>
    <t>ХАРАКТЕРИСТИКИ МКД</t>
  </si>
  <si>
    <t>1.1.</t>
  </si>
  <si>
    <t>Год постройки МКД/срок эксплуатации/</t>
  </si>
  <si>
    <t>1.2.</t>
  </si>
  <si>
    <t>Количество этажей</t>
  </si>
  <si>
    <t>1.3.</t>
  </si>
  <si>
    <t>Количество подъездов</t>
  </si>
  <si>
    <t>1.4.</t>
  </si>
  <si>
    <t>Количество квартир</t>
  </si>
  <si>
    <t>1.5.</t>
  </si>
  <si>
    <t>Общая площадь жилых помещений МКД, кв.м., в том числе:</t>
  </si>
  <si>
    <t>1.5.1.</t>
  </si>
  <si>
    <t>Общая площадь жилых помещений МКД, находящиеся в собственности, кв.м.</t>
  </si>
  <si>
    <t>1.5.2.</t>
  </si>
  <si>
    <t>Общая площадь жилых помещений МКД, находящиеся в Социальном найме, кв.м.</t>
  </si>
  <si>
    <t>1.5.3.</t>
  </si>
  <si>
    <t>Общая площадь нежилых помещений, кв.м.</t>
  </si>
  <si>
    <t>-</t>
  </si>
  <si>
    <t>2.</t>
  </si>
  <si>
    <t>Учет доходов и расходов по оплате за жилищные услуги</t>
  </si>
  <si>
    <t>2.1.</t>
  </si>
  <si>
    <t>Задолженность населения по оплате жилищных услуг на начало периода, руб.</t>
  </si>
  <si>
    <t>2.2.</t>
  </si>
  <si>
    <t>Начисленно средств на оплату жилищных услуг, руб.</t>
  </si>
  <si>
    <t>2.3.</t>
  </si>
  <si>
    <t>Выполнен перерасчет на сумму, руб.</t>
  </si>
  <si>
    <t>2.4.</t>
  </si>
  <si>
    <t>Собрано средств населения на оплату жилищных услуг, руб.</t>
  </si>
  <si>
    <t>2.5.</t>
  </si>
  <si>
    <t>Задолженность населения по оплате жилищных услуг на конец периода, руб.</t>
  </si>
  <si>
    <t>в том числе по видам жилищных услуг, руб</t>
  </si>
  <si>
    <t xml:space="preserve">Начислено </t>
  </si>
  <si>
    <t>Оплачено</t>
  </si>
  <si>
    <t>2.5.1.</t>
  </si>
  <si>
    <t>2.5.2.</t>
  </si>
  <si>
    <t>2.5.3.</t>
  </si>
  <si>
    <t>2.5.4.</t>
  </si>
  <si>
    <t>2.5.5.</t>
  </si>
  <si>
    <t>Услуги по управлению жилым домом</t>
  </si>
  <si>
    <t>3.</t>
  </si>
  <si>
    <t>Учет доходов и расходов по оплате за коммунальные услуги</t>
  </si>
  <si>
    <t>3.1.</t>
  </si>
  <si>
    <t>Задолженность населения по оплате за коммунальные услуги на начало периода, руб.</t>
  </si>
  <si>
    <t>3.2.</t>
  </si>
  <si>
    <t>Начислено средств населения на оплату коммунальных услуг, руб.</t>
  </si>
  <si>
    <t>3.3.</t>
  </si>
  <si>
    <t>3.4.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</si>
  <si>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</si>
  <si>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</si>
  <si>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>в том числе по видам коммунальных услуг, руб.</t>
  </si>
  <si>
    <t xml:space="preserve">Оплачено </t>
  </si>
  <si>
    <t>Холодная вода</t>
  </si>
  <si>
    <t>Горячая вода</t>
  </si>
  <si>
    <t>Водоотведение</t>
  </si>
  <si>
    <t>Электроэнергия</t>
  </si>
  <si>
    <t>Отопление</t>
  </si>
  <si>
    <t>4.</t>
  </si>
  <si>
    <t>4.1.</t>
  </si>
  <si>
    <t>Текущий ремонт (целевой сбор)</t>
  </si>
  <si>
    <t>4.2.</t>
  </si>
  <si>
    <t>4.3.</t>
  </si>
  <si>
    <t>Выполнение текущего ремонта (целевой сбор), руб.</t>
  </si>
  <si>
    <t>в том числе по видам работ:</t>
  </si>
  <si>
    <t>Ремонт межпанельных швов</t>
  </si>
  <si>
    <t>4.4.</t>
  </si>
  <si>
    <t>Остаток денежных средств по текущему ремонту (целев. сбору) на конец периода ("-"перерасход; "+" неиспользованные средства), руб</t>
  </si>
  <si>
    <t>5.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</si>
  <si>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</si>
  <si>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6.</t>
  </si>
  <si>
    <t>7.</t>
  </si>
  <si>
    <t>Претензионно-исковая работа в отношении потребителей-должников</t>
  </si>
  <si>
    <t>7.1.</t>
  </si>
  <si>
    <t>Направлено претензий потребителям-должникам, ед.</t>
  </si>
  <si>
    <t>7.2.</t>
  </si>
  <si>
    <t>Направлено исковых заявлений, ед.</t>
  </si>
  <si>
    <t>7.3.</t>
  </si>
  <si>
    <t>8.</t>
  </si>
  <si>
    <t>КАПИТАЛЬНЫЙ РЕМОНТ (при наличии спец.счета)</t>
  </si>
  <si>
    <t>8.1.</t>
  </si>
  <si>
    <t>8.2.</t>
  </si>
  <si>
    <t>8.3.</t>
  </si>
  <si>
    <t>Выполнено капитального ремонта, руб.</t>
  </si>
  <si>
    <t>8.3.1.</t>
  </si>
  <si>
    <t>8.4.</t>
  </si>
  <si>
    <t>8.5.</t>
  </si>
  <si>
    <t>гл.бухгалтер ООО "УК ЖК-Сервис"                                                             /Т.Б. Быкова/</t>
  </si>
  <si>
    <t>с 01 января 2019 г. по 31 декабря 2019 г.</t>
  </si>
  <si>
    <t xml:space="preserve">ТЕКУЩИЙ РЕМОНТ </t>
  </si>
  <si>
    <t>Остаток денежных средств по текущему ремонту (целев. сбору) на начало периода ("-"перерасход; "+" неиспользованные средства), руб</t>
  </si>
  <si>
    <t>3.3.1.</t>
  </si>
  <si>
    <t>3.3.2.</t>
  </si>
  <si>
    <t>3.3.3.</t>
  </si>
  <si>
    <t>3.3.4.</t>
  </si>
  <si>
    <t>4.5.</t>
  </si>
  <si>
    <t>4.5.1.</t>
  </si>
  <si>
    <t>4.5.2.</t>
  </si>
  <si>
    <t>4.5.3.</t>
  </si>
  <si>
    <t>4.5.4.</t>
  </si>
  <si>
    <t>4.5.5.</t>
  </si>
  <si>
    <t>Остаток денежных средств населения по жилищно-коммунальным услугам на конец периода,("-"перерасход "+"неиспользовано) руб.</t>
  </si>
  <si>
    <t xml:space="preserve"> </t>
  </si>
  <si>
    <t>Директор ООО "УК ЖК-Сервис"                                                                  /В.В.Феофилактов/</t>
  </si>
  <si>
    <t>427000, Удмуртская Республика, с. Завьялово, ул. Калинина, дом 33А</t>
  </si>
  <si>
    <t>Частичный косметический ремонт МОП</t>
  </si>
  <si>
    <t xml:space="preserve">       «УПРАВЛЯЮЩАЯ КОМПАНИЯ ЖИЛИЩНО-КОММУНАЛЬНЫЙ СЕРВИС»</t>
  </si>
  <si>
    <t>УР, Завьяловский район, с.Италмас д. 11</t>
  </si>
  <si>
    <t>Начислено денежных средств по капитальному ремонту , руб.</t>
  </si>
  <si>
    <t>Оплачено денежных средств по капитальному ремонту, руб.</t>
  </si>
  <si>
    <t>Утепление торцевой стены дома (восточная сторона) в 2017 г.</t>
  </si>
  <si>
    <t>Задолженность денежных средств по капиальному ремонту , руб.</t>
  </si>
  <si>
    <t>Получено денежных средств по результатам исковой работы, руб.</t>
  </si>
  <si>
    <t>4.5.6.</t>
  </si>
  <si>
    <t>Услуги по обращению с ТКО</t>
  </si>
  <si>
    <t>Остаток денежных средств по капитальному ремонту на 01.01.2020, руб</t>
  </si>
  <si>
    <t>Дата заполнения: 21.01.2020 г.</t>
  </si>
  <si>
    <t>Ремонт трубопровода системы ГВС</t>
  </si>
  <si>
    <t>Герметизация парапета на одной секции</t>
  </si>
  <si>
    <t>Содержание жилья</t>
  </si>
  <si>
    <t>Содержание общего имущества (ОДН)</t>
  </si>
  <si>
    <t>Техническое обслуживание ВДГО и ВКГО</t>
  </si>
  <si>
    <t>Прочие услуги (антенна, платные услуги и т.д.)</t>
  </si>
  <si>
    <t>ПРИЛОЖЕНИЕ № 1</t>
  </si>
  <si>
    <t>№ _____ от "____"________________ 2020г.</t>
  </si>
  <si>
    <t xml:space="preserve">к протоколу общего собрания собственников помещенийМКД № 11 с.Италмас  </t>
  </si>
  <si>
    <t>Председатель собрания ______________________ Кузнецова А.В.</t>
  </si>
  <si>
    <t xml:space="preserve">Секретарь собрания ____________________Прозорова Л.П.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</si>
</sst>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/>
    </xf>
    <xf numFmtId="4" fontId="0" fillId="0" borderId="0" xfId="0" applyNumberFormat="1"/>
    <xf numFmtId="0" fontId="11" fillId="0" borderId="15" xfId="0" applyFont="1" applyBorder="1"/>
    <xf numFmtId="4" fontId="11" fillId="0" borderId="15" xfId="0" applyNumberFormat="1" applyFont="1" applyBorder="1"/>
    <xf numFmtId="0" fontId="2" fillId="0" borderId="13" xfId="0" applyFont="1" applyBorder="1"/>
    <xf numFmtId="0" fontId="2" fillId="0" borderId="15" xfId="0" applyFont="1" applyBorder="1"/>
    <xf numFmtId="0" fontId="2" fillId="0" borderId="20" xfId="0" applyFont="1" applyBorder="1"/>
    <xf numFmtId="4" fontId="11" fillId="0" borderId="21" xfId="0" applyNumberFormat="1" applyFont="1" applyBorder="1" applyAlignment="1">
      <alignment vertical="center"/>
    </xf>
    <xf numFmtId="4" fontId="11" fillId="0" borderId="1" xfId="0" applyNumberFormat="1" applyFont="1" applyBorder="1"/>
    <xf numFmtId="4" fontId="11" fillId="0" borderId="26" xfId="0" applyNumberFormat="1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7" fillId="0" borderId="10" xfId="0" applyFont="1" applyBorder="1" applyAlignment="1"/>
    <xf numFmtId="0" fontId="7" fillId="0" borderId="12" xfId="0" applyFont="1" applyBorder="1" applyAlignment="1"/>
    <xf numFmtId="2" fontId="11" fillId="0" borderId="24" xfId="0" applyNumberFormat="1" applyFont="1" applyBorder="1"/>
    <xf numFmtId="2" fontId="11" fillId="0" borderId="13" xfId="0" applyNumberFormat="1" applyFont="1" applyBorder="1"/>
    <xf numFmtId="2" fontId="11" fillId="0" borderId="15" xfId="0" applyNumberFormat="1" applyFont="1" applyBorder="1"/>
    <xf numFmtId="2" fontId="11" fillId="0" borderId="33" xfId="0" applyNumberFormat="1" applyFont="1" applyBorder="1"/>
    <xf numFmtId="2" fontId="11" fillId="0" borderId="20" xfId="0" applyNumberFormat="1" applyFont="1" applyBorder="1"/>
    <xf numFmtId="14" fontId="2" fillId="0" borderId="14" xfId="0" applyNumberFormat="1" applyFont="1" applyBorder="1" applyAlignment="1">
      <alignment horizontal="center"/>
    </xf>
    <xf numFmtId="2" fontId="0" fillId="0" borderId="0" xfId="0" applyNumberFormat="1"/>
    <xf numFmtId="14" fontId="2" fillId="0" borderId="29" xfId="0" applyNumberFormat="1" applyFont="1" applyBorder="1" applyAlignment="1">
      <alignment horizontal="center"/>
    </xf>
    <xf numFmtId="2" fontId="11" fillId="0" borderId="1" xfId="0" applyNumberFormat="1" applyFont="1" applyBorder="1"/>
    <xf numFmtId="4" fontId="11" fillId="0" borderId="28" xfId="0" applyNumberFormat="1" applyFont="1" applyBorder="1"/>
    <xf numFmtId="4" fontId="11" fillId="0" borderId="13" xfId="0" applyNumberFormat="1" applyFont="1" applyBorder="1" applyAlignment="1">
      <alignment horizontal="right"/>
    </xf>
    <xf numFmtId="3" fontId="11" fillId="0" borderId="15" xfId="0" applyNumberFormat="1" applyFont="1" applyBorder="1"/>
    <xf numFmtId="3" fontId="11" fillId="0" borderId="33" xfId="0" applyNumberFormat="1" applyFont="1" applyBorder="1"/>
    <xf numFmtId="0" fontId="5" fillId="0" borderId="5" xfId="0" applyFont="1" applyFill="1" applyBorder="1" applyAlignment="1">
      <alignment horizontal="center" vertical="center"/>
    </xf>
    <xf numFmtId="3" fontId="11" fillId="0" borderId="13" xfId="0" applyNumberFormat="1" applyFont="1" applyBorder="1"/>
    <xf numFmtId="3" fontId="11" fillId="0" borderId="20" xfId="0" applyNumberFormat="1" applyFont="1" applyBorder="1"/>
    <xf numFmtId="4" fontId="11" fillId="0" borderId="39" xfId="0" applyNumberFormat="1" applyFont="1" applyBorder="1"/>
    <xf numFmtId="0" fontId="11" fillId="0" borderId="13" xfId="0" applyFont="1" applyBorder="1" applyAlignment="1">
      <alignment horizontal="right"/>
    </xf>
    <xf numFmtId="0" fontId="11" fillId="0" borderId="15" xfId="0" applyFont="1" applyBorder="1" applyAlignment="1">
      <alignment horizontal="right"/>
    </xf>
    <xf numFmtId="0" fontId="11" fillId="0" borderId="33" xfId="0" applyFont="1" applyBorder="1" applyAlignment="1">
      <alignment horizontal="right"/>
    </xf>
    <xf numFmtId="4" fontId="11" fillId="0" borderId="40" xfId="0" applyNumberFormat="1" applyFont="1" applyBorder="1"/>
    <xf numFmtId="4" fontId="12" fillId="0" borderId="13" xfId="0" applyNumberFormat="1" applyFont="1" applyBorder="1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2" fillId="0" borderId="24" xfId="0" applyFont="1" applyBorder="1" applyAlignment="1">
      <alignment horizontal="left"/>
    </xf>
    <xf numFmtId="0" fontId="7" fillId="0" borderId="4" xfId="0" applyFont="1" applyBorder="1" applyAlignment="1">
      <alignment horizontal="left"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/>
    </xf>
    <xf numFmtId="0" fontId="8" fillId="0" borderId="19" xfId="0" quotePrefix="1" applyFont="1" applyBorder="1" applyAlignment="1">
      <alignment horizontal="left"/>
    </xf>
    <xf numFmtId="0" fontId="7" fillId="0" borderId="17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0" fontId="0" fillId="0" borderId="0" xfId="0" applyAlignment="1"/>
    <xf numFmtId="0" fontId="13" fillId="0" borderId="0" xfId="0" applyFont="1" applyAlignment="1">
      <alignment horizontal="right" wrapText="1"/>
    </xf>
    <xf numFmtId="0" fontId="7" fillId="0" borderId="24" xfId="0" applyFont="1" applyBorder="1" applyAlignment="1">
      <alignment horizontal="left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2" name="Рисунок 1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154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tabSelected="1" topLeftCell="A16" workbookViewId="0">
      <selection activeCell="F13" sqref="F13"/>
    </sheetView>
  </sheetViews>
  <sheetFormatPr defaultRowHeight="15"/>
  <cols>
    <col min="1" max="1" width="7" style="1" customWidth="1"/>
    <col min="2" max="2" width="8.7109375" style="1" customWidth="1"/>
    <col min="3" max="3" width="45.140625" style="1" customWidth="1"/>
    <col min="4" max="4" width="12.85546875" style="1" customWidth="1"/>
    <col min="5" max="5" width="13.42578125" style="1" customWidth="1"/>
    <col min="6" max="6" width="15.140625" style="1" customWidth="1"/>
    <col min="7" max="7" width="11.42578125" style="1" bestFit="1" customWidth="1"/>
  </cols>
  <sheetData>
    <row r="1" spans="1:5" s="1" customFormat="1">
      <c r="C1" s="100" t="s">
        <v>128</v>
      </c>
      <c r="D1" s="101"/>
      <c r="E1" s="101"/>
    </row>
    <row r="2" spans="1:5" s="1" customFormat="1">
      <c r="C2" s="102" t="s">
        <v>130</v>
      </c>
      <c r="D2" s="102"/>
      <c r="E2" s="102"/>
    </row>
    <row r="3" spans="1:5" s="1" customFormat="1">
      <c r="C3" s="102" t="s">
        <v>129</v>
      </c>
      <c r="D3" s="102"/>
      <c r="E3" s="102"/>
    </row>
    <row r="4" spans="1:5" s="1" customFormat="1">
      <c r="C4" s="102" t="s">
        <v>131</v>
      </c>
      <c r="D4" s="102"/>
      <c r="E4" s="102"/>
    </row>
    <row r="5" spans="1:5" s="1" customFormat="1">
      <c r="C5" s="102" t="s">
        <v>132</v>
      </c>
      <c r="D5" s="102"/>
      <c r="E5" s="102"/>
    </row>
    <row r="6" spans="1:5" s="1" customFormat="1"/>
    <row r="7" spans="1:5">
      <c r="B7" s="2"/>
      <c r="C7" s="66" t="s">
        <v>0</v>
      </c>
      <c r="D7" s="66"/>
      <c r="E7" s="66"/>
    </row>
    <row r="8" spans="1:5">
      <c r="C8" s="67" t="s">
        <v>111</v>
      </c>
      <c r="D8" s="67"/>
      <c r="E8" s="67"/>
    </row>
    <row r="9" spans="1:5" ht="18.75">
      <c r="C9" s="68" t="s">
        <v>1</v>
      </c>
      <c r="D9" s="68"/>
      <c r="E9" s="68"/>
    </row>
    <row r="10" spans="1:5">
      <c r="C10" s="51" t="s">
        <v>2</v>
      </c>
      <c r="D10" s="51"/>
      <c r="E10" s="51"/>
    </row>
    <row r="11" spans="1:5">
      <c r="C11" s="51" t="s">
        <v>109</v>
      </c>
      <c r="D11" s="51"/>
      <c r="E11" s="51"/>
    </row>
    <row r="12" spans="1:5">
      <c r="C12" s="51" t="s">
        <v>3</v>
      </c>
      <c r="D12" s="51"/>
      <c r="E12" s="51"/>
    </row>
    <row r="13" spans="1:5">
      <c r="C13" s="56" t="s">
        <v>4</v>
      </c>
      <c r="D13" s="56"/>
      <c r="E13" s="56"/>
    </row>
    <row r="14" spans="1:5">
      <c r="A14" s="3"/>
      <c r="B14" s="3"/>
      <c r="C14" s="3"/>
      <c r="D14" s="3"/>
      <c r="E14" s="3"/>
    </row>
    <row r="15" spans="1:5" ht="15.75">
      <c r="A15" s="57" t="s">
        <v>5</v>
      </c>
      <c r="B15" s="57"/>
      <c r="C15" s="57"/>
      <c r="D15" s="57"/>
      <c r="E15" s="57"/>
    </row>
    <row r="16" spans="1:5" ht="15.75">
      <c r="A16" s="57" t="s">
        <v>93</v>
      </c>
      <c r="B16" s="57"/>
      <c r="C16" s="57"/>
      <c r="D16" s="57"/>
      <c r="E16" s="57"/>
    </row>
    <row r="17" spans="1:7" ht="15.75">
      <c r="A17" s="58" t="s">
        <v>112</v>
      </c>
      <c r="B17" s="58"/>
      <c r="C17" s="58"/>
      <c r="D17" s="58"/>
      <c r="E17" s="58"/>
    </row>
    <row r="18" spans="1:7" ht="18.75">
      <c r="A18" s="11"/>
      <c r="B18" s="11"/>
      <c r="C18" s="11"/>
      <c r="D18" s="11"/>
      <c r="E18" s="11"/>
    </row>
    <row r="19" spans="1:7" ht="18.75">
      <c r="A19" s="11"/>
      <c r="B19" s="11"/>
      <c r="C19" s="65" t="s">
        <v>121</v>
      </c>
      <c r="D19" s="65"/>
      <c r="E19" s="65"/>
    </row>
    <row r="20" spans="1:7" ht="15.75" thickBot="1">
      <c r="A20" s="3"/>
      <c r="B20" s="3"/>
      <c r="C20" s="3"/>
      <c r="D20" s="3"/>
      <c r="E20" s="3"/>
    </row>
    <row r="21" spans="1:7" ht="16.5" thickBot="1">
      <c r="A21" s="6" t="s">
        <v>6</v>
      </c>
      <c r="B21" s="59" t="s">
        <v>7</v>
      </c>
      <c r="C21" s="60"/>
      <c r="D21" s="60"/>
      <c r="E21" s="61"/>
      <c r="F21" s="5"/>
      <c r="G21" s="5"/>
    </row>
    <row r="22" spans="1:7">
      <c r="A22" s="7" t="s">
        <v>8</v>
      </c>
      <c r="B22" s="62" t="s">
        <v>9</v>
      </c>
      <c r="C22" s="63"/>
      <c r="D22" s="64"/>
      <c r="E22" s="20">
        <v>2013</v>
      </c>
    </row>
    <row r="23" spans="1:7">
      <c r="A23" s="8" t="s">
        <v>10</v>
      </c>
      <c r="B23" s="53" t="s">
        <v>11</v>
      </c>
      <c r="C23" s="55"/>
      <c r="D23" s="54"/>
      <c r="E23" s="21">
        <v>5</v>
      </c>
    </row>
    <row r="24" spans="1:7">
      <c r="A24" s="8" t="s">
        <v>12</v>
      </c>
      <c r="B24" s="53" t="s">
        <v>13</v>
      </c>
      <c r="C24" s="55"/>
      <c r="D24" s="54"/>
      <c r="E24" s="21">
        <v>6</v>
      </c>
    </row>
    <row r="25" spans="1:7">
      <c r="A25" s="8" t="s">
        <v>14</v>
      </c>
      <c r="B25" s="53" t="s">
        <v>15</v>
      </c>
      <c r="C25" s="55"/>
      <c r="D25" s="54"/>
      <c r="E25" s="21">
        <v>90</v>
      </c>
    </row>
    <row r="26" spans="1:7">
      <c r="A26" s="8" t="s">
        <v>16</v>
      </c>
      <c r="B26" s="53" t="s">
        <v>17</v>
      </c>
      <c r="C26" s="55"/>
      <c r="D26" s="54"/>
      <c r="E26" s="21">
        <v>4779.0600000000004</v>
      </c>
    </row>
    <row r="27" spans="1:7">
      <c r="A27" s="8" t="s">
        <v>18</v>
      </c>
      <c r="B27" s="53" t="s">
        <v>19</v>
      </c>
      <c r="C27" s="55"/>
      <c r="D27" s="54"/>
      <c r="E27" s="21">
        <v>4779.0600000000004</v>
      </c>
    </row>
    <row r="28" spans="1:7">
      <c r="A28" s="8" t="s">
        <v>20</v>
      </c>
      <c r="B28" s="53" t="s">
        <v>21</v>
      </c>
      <c r="C28" s="55"/>
      <c r="D28" s="54"/>
      <c r="E28" s="21"/>
    </row>
    <row r="29" spans="1:7" ht="15.75" thickBot="1">
      <c r="A29" s="9" t="s">
        <v>22</v>
      </c>
      <c r="B29" s="69" t="s">
        <v>23</v>
      </c>
      <c r="C29" s="70"/>
      <c r="D29" s="71"/>
      <c r="E29" s="22"/>
    </row>
    <row r="30" spans="1:7" ht="16.5" thickBot="1">
      <c r="A30" s="6" t="s">
        <v>25</v>
      </c>
      <c r="B30" s="59" t="s">
        <v>26</v>
      </c>
      <c r="C30" s="60"/>
      <c r="D30" s="60"/>
      <c r="E30" s="61"/>
    </row>
    <row r="31" spans="1:7" ht="16.5" customHeight="1">
      <c r="A31" s="15" t="s">
        <v>27</v>
      </c>
      <c r="B31" s="62" t="s">
        <v>28</v>
      </c>
      <c r="C31" s="63"/>
      <c r="D31" s="64"/>
      <c r="E31" s="23">
        <v>125492.28</v>
      </c>
    </row>
    <row r="32" spans="1:7" ht="16.5" customHeight="1">
      <c r="A32" s="8" t="s">
        <v>29</v>
      </c>
      <c r="B32" s="53" t="s">
        <v>30</v>
      </c>
      <c r="C32" s="55"/>
      <c r="D32" s="54"/>
      <c r="E32" s="18">
        <f>SUM(D37:D41)</f>
        <v>781024.32000000007</v>
      </c>
      <c r="F32" s="17"/>
      <c r="G32" s="17"/>
    </row>
    <row r="33" spans="1:8" ht="16.5" customHeight="1">
      <c r="A33" s="8" t="s">
        <v>31</v>
      </c>
      <c r="B33" s="52" t="s">
        <v>32</v>
      </c>
      <c r="C33" s="52"/>
      <c r="D33" s="52"/>
      <c r="E33" s="18">
        <v>2867.45</v>
      </c>
      <c r="F33" s="17"/>
      <c r="G33" s="17"/>
    </row>
    <row r="34" spans="1:8" ht="16.5" customHeight="1">
      <c r="A34" s="8" t="s">
        <v>33</v>
      </c>
      <c r="B34" s="53" t="s">
        <v>34</v>
      </c>
      <c r="C34" s="55"/>
      <c r="D34" s="54"/>
      <c r="E34" s="18">
        <v>822383.75</v>
      </c>
      <c r="G34" s="17"/>
    </row>
    <row r="35" spans="1:8" ht="16.5" customHeight="1">
      <c r="A35" s="8" t="s">
        <v>35</v>
      </c>
      <c r="B35" s="53" t="s">
        <v>36</v>
      </c>
      <c r="C35" s="55"/>
      <c r="D35" s="54"/>
      <c r="E35" s="19">
        <f>E31+E32+E33-E34</f>
        <v>87000.300000000047</v>
      </c>
      <c r="G35" s="17"/>
    </row>
    <row r="36" spans="1:8" ht="16.5" customHeight="1">
      <c r="A36" s="8"/>
      <c r="B36" s="53" t="s">
        <v>37</v>
      </c>
      <c r="C36" s="54"/>
      <c r="D36" s="4" t="s">
        <v>38</v>
      </c>
      <c r="E36" s="10" t="s">
        <v>39</v>
      </c>
      <c r="G36" s="17"/>
    </row>
    <row r="37" spans="1:8" ht="16.5" customHeight="1">
      <c r="A37" s="8" t="s">
        <v>40</v>
      </c>
      <c r="B37" s="72" t="s">
        <v>124</v>
      </c>
      <c r="C37" s="73"/>
      <c r="D37" s="37">
        <v>475146.11</v>
      </c>
      <c r="E37" s="31">
        <v>526106.75</v>
      </c>
    </row>
    <row r="38" spans="1:8" ht="16.5" customHeight="1">
      <c r="A38" s="8" t="s">
        <v>41</v>
      </c>
      <c r="B38" s="52" t="s">
        <v>45</v>
      </c>
      <c r="C38" s="52"/>
      <c r="D38" s="37">
        <v>135999.91</v>
      </c>
      <c r="E38" s="31">
        <v>150586.23999999999</v>
      </c>
      <c r="G38" s="112"/>
      <c r="H38" s="112"/>
    </row>
    <row r="39" spans="1:8" ht="16.5" customHeight="1">
      <c r="A39" s="8" t="s">
        <v>42</v>
      </c>
      <c r="B39" s="53" t="s">
        <v>125</v>
      </c>
      <c r="C39" s="54"/>
      <c r="D39" s="37">
        <v>50080.5</v>
      </c>
      <c r="E39" s="31">
        <v>53634.09</v>
      </c>
    </row>
    <row r="40" spans="1:8" ht="16.5" customHeight="1">
      <c r="A40" s="8" t="s">
        <v>43</v>
      </c>
      <c r="B40" s="53" t="s">
        <v>126</v>
      </c>
      <c r="C40" s="54"/>
      <c r="D40" s="37">
        <v>36645</v>
      </c>
      <c r="E40" s="31">
        <v>36997.919999999998</v>
      </c>
    </row>
    <row r="41" spans="1:8" ht="16.5" customHeight="1" thickBot="1">
      <c r="A41" s="8" t="s">
        <v>44</v>
      </c>
      <c r="B41" s="69" t="s">
        <v>127</v>
      </c>
      <c r="C41" s="71"/>
      <c r="D41" s="37">
        <v>83152.800000000003</v>
      </c>
      <c r="E41" s="31">
        <v>56781.16</v>
      </c>
    </row>
    <row r="42" spans="1:8" ht="16.5" thickBot="1">
      <c r="A42" s="26" t="s">
        <v>46</v>
      </c>
      <c r="B42" s="104" t="s">
        <v>94</v>
      </c>
      <c r="C42" s="105"/>
      <c r="D42" s="105"/>
      <c r="E42" s="106"/>
    </row>
    <row r="43" spans="1:8">
      <c r="A43" s="7" t="s">
        <v>48</v>
      </c>
      <c r="B43" s="27" t="s">
        <v>65</v>
      </c>
      <c r="C43" s="28"/>
      <c r="D43" s="29">
        <v>172046.16</v>
      </c>
      <c r="E43" s="30">
        <v>184662.87</v>
      </c>
    </row>
    <row r="44" spans="1:8" ht="28.5" customHeight="1">
      <c r="A44" s="8" t="s">
        <v>50</v>
      </c>
      <c r="B44" s="72" t="s">
        <v>95</v>
      </c>
      <c r="C44" s="75"/>
      <c r="D44" s="73"/>
      <c r="E44" s="31">
        <v>40928.1</v>
      </c>
    </row>
    <row r="45" spans="1:8" ht="16.5" customHeight="1">
      <c r="A45" s="8" t="s">
        <v>52</v>
      </c>
      <c r="B45" s="95" t="s">
        <v>68</v>
      </c>
      <c r="C45" s="96"/>
      <c r="D45" s="96"/>
      <c r="E45" s="31">
        <f>SUM(E47:E50)</f>
        <v>58110.549999999996</v>
      </c>
    </row>
    <row r="46" spans="1:8" ht="16.5" customHeight="1">
      <c r="A46" s="8"/>
      <c r="B46" s="52" t="s">
        <v>69</v>
      </c>
      <c r="C46" s="52"/>
      <c r="D46" s="52"/>
      <c r="E46" s="31"/>
    </row>
    <row r="47" spans="1:8" ht="16.5" customHeight="1">
      <c r="A47" s="14" t="s">
        <v>96</v>
      </c>
      <c r="B47" s="53" t="s">
        <v>70</v>
      </c>
      <c r="C47" s="55"/>
      <c r="D47" s="54"/>
      <c r="E47" s="32">
        <v>15475.58</v>
      </c>
      <c r="G47" s="35"/>
    </row>
    <row r="48" spans="1:8" ht="16.5" customHeight="1">
      <c r="A48" s="14" t="s">
        <v>97</v>
      </c>
      <c r="B48" s="53" t="s">
        <v>122</v>
      </c>
      <c r="C48" s="55"/>
      <c r="D48" s="54"/>
      <c r="E48" s="32">
        <v>2466.63</v>
      </c>
    </row>
    <row r="49" spans="1:7" ht="16.5" customHeight="1">
      <c r="A49" s="14" t="s">
        <v>98</v>
      </c>
      <c r="B49" s="72" t="s">
        <v>123</v>
      </c>
      <c r="C49" s="75"/>
      <c r="D49" s="73"/>
      <c r="E49" s="32">
        <v>20347.669999999998</v>
      </c>
    </row>
    <row r="50" spans="1:7" ht="16.5" customHeight="1">
      <c r="A50" s="14" t="s">
        <v>99</v>
      </c>
      <c r="B50" s="53" t="s">
        <v>110</v>
      </c>
      <c r="C50" s="55"/>
      <c r="D50" s="54"/>
      <c r="E50" s="32">
        <v>19820.669999999998</v>
      </c>
    </row>
    <row r="51" spans="1:7" ht="30" customHeight="1" thickBot="1">
      <c r="A51" s="9" t="s">
        <v>53</v>
      </c>
      <c r="B51" s="87" t="s">
        <v>72</v>
      </c>
      <c r="C51" s="88"/>
      <c r="D51" s="89"/>
      <c r="E51" s="33">
        <f>E43+E44-E45</f>
        <v>167480.42000000001</v>
      </c>
    </row>
    <row r="52" spans="1:7" ht="16.5" thickBot="1">
      <c r="A52" s="6" t="s">
        <v>63</v>
      </c>
      <c r="B52" s="59" t="s">
        <v>47</v>
      </c>
      <c r="C52" s="60"/>
      <c r="D52" s="60"/>
      <c r="E52" s="61"/>
    </row>
    <row r="53" spans="1:7" ht="27.75" customHeight="1">
      <c r="A53" s="7" t="s">
        <v>64</v>
      </c>
      <c r="B53" s="97" t="s">
        <v>49</v>
      </c>
      <c r="C53" s="98"/>
      <c r="D53" s="99"/>
      <c r="E53" s="39">
        <v>221653.04</v>
      </c>
      <c r="F53" s="17"/>
      <c r="G53" s="17"/>
    </row>
    <row r="54" spans="1:7">
      <c r="A54" s="13" t="s">
        <v>66</v>
      </c>
      <c r="B54" s="52" t="s">
        <v>51</v>
      </c>
      <c r="C54" s="52"/>
      <c r="D54" s="52"/>
      <c r="E54" s="38">
        <f>SUM(D59:D64)</f>
        <v>2046749</v>
      </c>
      <c r="F54" s="17"/>
    </row>
    <row r="55" spans="1:7">
      <c r="A55" s="8" t="s">
        <v>67</v>
      </c>
      <c r="B55" s="52" t="s">
        <v>32</v>
      </c>
      <c r="C55" s="52"/>
      <c r="D55" s="52"/>
      <c r="E55" s="19">
        <v>33516.07</v>
      </c>
      <c r="G55" s="17"/>
    </row>
    <row r="56" spans="1:7">
      <c r="A56" s="8" t="s">
        <v>71</v>
      </c>
      <c r="B56" s="52" t="s">
        <v>54</v>
      </c>
      <c r="C56" s="52"/>
      <c r="D56" s="52"/>
      <c r="E56" s="19">
        <f>SUM(E59:E64)</f>
        <v>2071585.12</v>
      </c>
      <c r="F56" s="17"/>
    </row>
    <row r="57" spans="1:7" ht="29.25" customHeight="1">
      <c r="A57" s="8" t="s">
        <v>100</v>
      </c>
      <c r="B57" s="72" t="s">
        <v>55</v>
      </c>
      <c r="C57" s="75"/>
      <c r="D57" s="73"/>
      <c r="E57" s="19">
        <f>E53+E54+E55-E56</f>
        <v>230332.98999999976</v>
      </c>
      <c r="F57" s="17"/>
      <c r="G57" s="17"/>
    </row>
    <row r="58" spans="1:7">
      <c r="A58" s="8"/>
      <c r="B58" s="53" t="s">
        <v>56</v>
      </c>
      <c r="C58" s="54"/>
      <c r="D58" s="4" t="s">
        <v>38</v>
      </c>
      <c r="E58" s="10" t="s">
        <v>57</v>
      </c>
      <c r="G58" s="17"/>
    </row>
    <row r="59" spans="1:7">
      <c r="A59" s="16" t="s">
        <v>101</v>
      </c>
      <c r="B59" s="76" t="s">
        <v>58</v>
      </c>
      <c r="C59" s="77"/>
      <c r="D59" s="24">
        <v>127394.23</v>
      </c>
      <c r="E59" s="19">
        <v>128134.15</v>
      </c>
      <c r="G59" s="17"/>
    </row>
    <row r="60" spans="1:7">
      <c r="A60" s="16" t="s">
        <v>102</v>
      </c>
      <c r="B60" s="78" t="s">
        <v>59</v>
      </c>
      <c r="C60" s="79"/>
      <c r="D60" s="24">
        <v>355850.02</v>
      </c>
      <c r="E60" s="19">
        <v>353298.34</v>
      </c>
    </row>
    <row r="61" spans="1:7">
      <c r="A61" s="16" t="s">
        <v>103</v>
      </c>
      <c r="B61" s="76" t="s">
        <v>60</v>
      </c>
      <c r="C61" s="77"/>
      <c r="D61" s="24">
        <v>239330.77</v>
      </c>
      <c r="E61" s="19">
        <v>240851.32</v>
      </c>
      <c r="G61" s="17"/>
    </row>
    <row r="62" spans="1:7">
      <c r="A62" s="16" t="s">
        <v>104</v>
      </c>
      <c r="B62" s="80" t="s">
        <v>61</v>
      </c>
      <c r="C62" s="80"/>
      <c r="D62" s="24">
        <v>342417.06</v>
      </c>
      <c r="E62" s="19">
        <v>372197.73</v>
      </c>
    </row>
    <row r="63" spans="1:7">
      <c r="A63" s="16" t="s">
        <v>105</v>
      </c>
      <c r="B63" s="81" t="s">
        <v>62</v>
      </c>
      <c r="C63" s="79"/>
      <c r="D63" s="24">
        <v>750131.96</v>
      </c>
      <c r="E63" s="19">
        <v>747284.18</v>
      </c>
    </row>
    <row r="64" spans="1:7" s="1" customFormat="1" ht="15.75" thickBot="1">
      <c r="A64" s="16" t="s">
        <v>118</v>
      </c>
      <c r="B64" s="85" t="s">
        <v>119</v>
      </c>
      <c r="C64" s="86"/>
      <c r="D64" s="49">
        <v>231624.95999999999</v>
      </c>
      <c r="E64" s="45">
        <v>229819.4</v>
      </c>
    </row>
    <row r="65" spans="1:7" ht="50.25" customHeight="1" thickBot="1">
      <c r="A65" s="6" t="s">
        <v>73</v>
      </c>
      <c r="B65" s="82" t="s">
        <v>74</v>
      </c>
      <c r="C65" s="83"/>
      <c r="D65" s="84"/>
      <c r="E65" s="25">
        <f>-(E31-E44+E53)</f>
        <v>-306217.21999999997</v>
      </c>
      <c r="F65" s="17"/>
      <c r="G65" s="17"/>
    </row>
    <row r="66" spans="1:7" ht="48" customHeight="1" thickBot="1">
      <c r="A66" s="6" t="s">
        <v>75</v>
      </c>
      <c r="B66" s="82" t="s">
        <v>106</v>
      </c>
      <c r="C66" s="83"/>
      <c r="D66" s="84"/>
      <c r="E66" s="50">
        <f>-(E35-E51+E57)</f>
        <v>-149852.86999999979</v>
      </c>
      <c r="G66" s="17"/>
    </row>
    <row r="67" spans="1:7" ht="16.5" thickBot="1">
      <c r="A67" s="12" t="s">
        <v>76</v>
      </c>
      <c r="B67" s="107" t="s">
        <v>77</v>
      </c>
      <c r="C67" s="108"/>
      <c r="D67" s="108"/>
      <c r="E67" s="109"/>
    </row>
    <row r="68" spans="1:7">
      <c r="A68" s="7" t="s">
        <v>78</v>
      </c>
      <c r="B68" s="74" t="s">
        <v>79</v>
      </c>
      <c r="C68" s="74"/>
      <c r="D68" s="74"/>
      <c r="E68" s="46">
        <v>10</v>
      </c>
    </row>
    <row r="69" spans="1:7">
      <c r="A69" s="8" t="s">
        <v>80</v>
      </c>
      <c r="B69" s="91" t="s">
        <v>81</v>
      </c>
      <c r="C69" s="91"/>
      <c r="D69" s="91"/>
      <c r="E69" s="47" t="s">
        <v>24</v>
      </c>
    </row>
    <row r="70" spans="1:7" ht="15.75" thickBot="1">
      <c r="A70" s="14" t="s">
        <v>82</v>
      </c>
      <c r="B70" s="92" t="s">
        <v>117</v>
      </c>
      <c r="C70" s="93"/>
      <c r="D70" s="94"/>
      <c r="E70" s="48" t="s">
        <v>24</v>
      </c>
    </row>
    <row r="71" spans="1:7" ht="16.5" thickBot="1">
      <c r="A71" s="42" t="s">
        <v>83</v>
      </c>
      <c r="B71" s="110" t="s">
        <v>84</v>
      </c>
      <c r="C71" s="110"/>
      <c r="D71" s="110"/>
      <c r="E71" s="111"/>
    </row>
    <row r="72" spans="1:7">
      <c r="A72" s="7" t="s">
        <v>85</v>
      </c>
      <c r="B72" s="103" t="s">
        <v>113</v>
      </c>
      <c r="C72" s="103"/>
      <c r="D72" s="62"/>
      <c r="E72" s="43">
        <v>985540</v>
      </c>
    </row>
    <row r="73" spans="1:7">
      <c r="A73" s="8" t="s">
        <v>86</v>
      </c>
      <c r="B73" s="53" t="s">
        <v>114</v>
      </c>
      <c r="C73" s="55"/>
      <c r="D73" s="55"/>
      <c r="E73" s="40">
        <v>931860</v>
      </c>
    </row>
    <row r="74" spans="1:7">
      <c r="A74" s="8" t="s">
        <v>87</v>
      </c>
      <c r="B74" s="53" t="s">
        <v>88</v>
      </c>
      <c r="C74" s="55"/>
      <c r="D74" s="55"/>
      <c r="E74" s="40">
        <v>253000</v>
      </c>
    </row>
    <row r="75" spans="1:7">
      <c r="A75" s="8"/>
      <c r="B75" s="52" t="s">
        <v>69</v>
      </c>
      <c r="C75" s="52"/>
      <c r="D75" s="52"/>
      <c r="E75" s="40"/>
    </row>
    <row r="76" spans="1:7">
      <c r="A76" s="34" t="s">
        <v>89</v>
      </c>
      <c r="B76" s="52" t="s">
        <v>115</v>
      </c>
      <c r="C76" s="80"/>
      <c r="D76" s="80"/>
      <c r="E76" s="40">
        <v>253000</v>
      </c>
    </row>
    <row r="77" spans="1:7">
      <c r="A77" s="36" t="s">
        <v>90</v>
      </c>
      <c r="B77" s="53" t="s">
        <v>120</v>
      </c>
      <c r="C77" s="55"/>
      <c r="D77" s="54"/>
      <c r="E77" s="41">
        <v>678860</v>
      </c>
    </row>
    <row r="78" spans="1:7" ht="15.75" thickBot="1">
      <c r="A78" s="9" t="s">
        <v>91</v>
      </c>
      <c r="B78" s="69" t="s">
        <v>116</v>
      </c>
      <c r="C78" s="70"/>
      <c r="D78" s="70"/>
      <c r="E78" s="44">
        <v>53680</v>
      </c>
    </row>
    <row r="80" spans="1:7">
      <c r="A80" s="90" t="s">
        <v>108</v>
      </c>
      <c r="B80" s="90"/>
      <c r="C80" s="90"/>
      <c r="D80" s="90"/>
      <c r="E80" s="90"/>
    </row>
    <row r="82" spans="1:5">
      <c r="A82" s="113" t="s">
        <v>92</v>
      </c>
      <c r="B82" s="113"/>
      <c r="C82" s="113"/>
      <c r="D82" s="113"/>
      <c r="E82" s="113"/>
    </row>
    <row r="88" spans="1:5">
      <c r="E88" s="1" t="s">
        <v>107</v>
      </c>
    </row>
  </sheetData>
  <mergeCells count="76">
    <mergeCell ref="C1:E1"/>
    <mergeCell ref="C2:E2"/>
    <mergeCell ref="C3:E3"/>
    <mergeCell ref="C4:E4"/>
    <mergeCell ref="C5:E5"/>
    <mergeCell ref="A82:E82"/>
    <mergeCell ref="B73:D73"/>
    <mergeCell ref="B74:D74"/>
    <mergeCell ref="B75:D75"/>
    <mergeCell ref="B76:D76"/>
    <mergeCell ref="B77:D77"/>
    <mergeCell ref="B78:D78"/>
    <mergeCell ref="G38:H38"/>
    <mergeCell ref="B38:C38"/>
    <mergeCell ref="A80:E80"/>
    <mergeCell ref="B72:D72"/>
    <mergeCell ref="B60:C60"/>
    <mergeCell ref="B61:C61"/>
    <mergeCell ref="B62:C62"/>
    <mergeCell ref="B63:C63"/>
    <mergeCell ref="B65:D65"/>
    <mergeCell ref="B71:E71"/>
    <mergeCell ref="B64:C64"/>
    <mergeCell ref="B59:C59"/>
    <mergeCell ref="B49:D49"/>
    <mergeCell ref="B50:D50"/>
    <mergeCell ref="B53:D53"/>
    <mergeCell ref="B54:D54"/>
    <mergeCell ref="B69:D69"/>
    <mergeCell ref="B70:D70"/>
    <mergeCell ref="B68:D68"/>
    <mergeCell ref="B48:D48"/>
    <mergeCell ref="B66:D66"/>
    <mergeCell ref="B67:E67"/>
    <mergeCell ref="B40:C40"/>
    <mergeCell ref="B41:C41"/>
    <mergeCell ref="B42:E42"/>
    <mergeCell ref="B44:D44"/>
    <mergeCell ref="B45:D45"/>
    <mergeCell ref="B46:D46"/>
    <mergeCell ref="B47:D47"/>
    <mergeCell ref="B56:D56"/>
    <mergeCell ref="B57:D57"/>
    <mergeCell ref="B58:C58"/>
    <mergeCell ref="B51:D51"/>
    <mergeCell ref="B52:E52"/>
    <mergeCell ref="B55:D55"/>
    <mergeCell ref="B39:C39"/>
    <mergeCell ref="B28:D28"/>
    <mergeCell ref="B29:D29"/>
    <mergeCell ref="B30:E30"/>
    <mergeCell ref="B31:D31"/>
    <mergeCell ref="B32:D32"/>
    <mergeCell ref="B33:D33"/>
    <mergeCell ref="B34:D34"/>
    <mergeCell ref="B35:D35"/>
    <mergeCell ref="B36:C36"/>
    <mergeCell ref="B37:C37"/>
    <mergeCell ref="B27:D27"/>
    <mergeCell ref="C13:E13"/>
    <mergeCell ref="A15:E15"/>
    <mergeCell ref="A16:E16"/>
    <mergeCell ref="A17:E17"/>
    <mergeCell ref="C19:E19"/>
    <mergeCell ref="B21:E21"/>
    <mergeCell ref="B22:D22"/>
    <mergeCell ref="B23:D23"/>
    <mergeCell ref="B24:D24"/>
    <mergeCell ref="B25:D25"/>
    <mergeCell ref="B26:D26"/>
    <mergeCell ref="C12:E12"/>
    <mergeCell ref="C7:E7"/>
    <mergeCell ref="C8:E8"/>
    <mergeCell ref="C9:E9"/>
    <mergeCell ref="C10:E10"/>
    <mergeCell ref="C11:E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11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Ромка</dc:creator>
  <cp:lastModifiedBy>Пользователь Windows</cp:lastModifiedBy>
  <cp:lastPrinted>2020-03-12T10:25:47Z</cp:lastPrinted>
  <dcterms:created xsi:type="dcterms:W3CDTF">2020-01-16T07:43:15Z</dcterms:created>
  <dcterms:modified xsi:type="dcterms:W3CDTF">2020-03-30T05:12:26Z</dcterms:modified>
</cp:coreProperties>
</file>