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35" i="1"/>
  <c r="E34"/>
  <c r="E33"/>
  <c r="E32"/>
  <c r="E31"/>
  <c r="E58"/>
  <c r="E57"/>
  <c r="E56"/>
  <c r="E55"/>
  <c r="E54"/>
  <c r="E53"/>
  <c r="E52"/>
  <c r="E40"/>
  <c r="E59"/>
  <c r="E45"/>
  <c r="E50"/>
  <c r="E28"/>
  <c r="E60" l="1"/>
</calcChain>
</file>

<file path=xl/sharedStrings.xml><?xml version="1.0" encoding="utf-8"?>
<sst xmlns="http://schemas.openxmlformats.org/spreadsheetml/2006/main" count="103" uniqueCount="99">
  <si>
    <t>«УПРАВЛЯЮЩАЯ КОМПАНИЯ ЖИЛИЩНО-КОММУНАЛЬНЫЙ СЕРВИС»</t>
  </si>
  <si>
    <t>(ООО «УК ЖК-Сервис»)</t>
  </si>
  <si>
    <t>ИНН 1841032355  КПП 184101001  ОГРН 113841001995</t>
  </si>
  <si>
    <t>427000, Удмуртская Республика, с. Завьялово, ул. Калинина, дом 33А</t>
  </si>
  <si>
    <t>тел./факс (3412) 620-076      e-mail: ukservis18@mail.ru</t>
  </si>
  <si>
    <t>ОБЩЕСТВО С ОГРАНИЧЕННОЙ ОТВЕТСТВЕННОСТЬЮ</t>
  </si>
  <si>
    <t>__________________________________________________________________________________</t>
  </si>
  <si>
    <t>ХАРАКТЕРИСТИКИ МКД</t>
  </si>
  <si>
    <t>1.</t>
  </si>
  <si>
    <t>1.1.</t>
  </si>
  <si>
    <t>1.2.</t>
  </si>
  <si>
    <t>1.3.</t>
  </si>
  <si>
    <t>1.4.</t>
  </si>
  <si>
    <t>1.5.</t>
  </si>
  <si>
    <t>Год постройки МКД/срок эксплуатации/</t>
  </si>
  <si>
    <t>Количество этажей</t>
  </si>
  <si>
    <t>Количество подъездов</t>
  </si>
  <si>
    <t>Количество квартир</t>
  </si>
  <si>
    <t>2.</t>
  </si>
  <si>
    <t>Учет доходов и расходов по оплате за жилищные услуги</t>
  </si>
  <si>
    <t>2.1.</t>
  </si>
  <si>
    <t>2.2.</t>
  </si>
  <si>
    <t>2.3.</t>
  </si>
  <si>
    <t>Начисленно средств на оплату жилищных услуг, руб.</t>
  </si>
  <si>
    <t>Собрано средств населения на оплату жилищных услуг, руб.</t>
  </si>
  <si>
    <t>2.4.</t>
  </si>
  <si>
    <t>Задолженность населения по оплате жилищных услуг на конец периода, руб.</t>
  </si>
  <si>
    <t>Задолженность населения по оплате жилищных услуг на начало периода, руб.</t>
  </si>
  <si>
    <t>в том числе по видам жилищных услуг, руб</t>
  </si>
  <si>
    <t>Оплачено</t>
  </si>
  <si>
    <t xml:space="preserve">Начислено </t>
  </si>
  <si>
    <t>Содержание жилья</t>
  </si>
  <si>
    <t>Услуги управления МКД</t>
  </si>
  <si>
    <t>Прочие услуги</t>
  </si>
  <si>
    <t xml:space="preserve">ТЕКУЩИЙ РЕМОНТ </t>
  </si>
  <si>
    <t>Учет доходов и расходов по оплате за коммунальные услуги</t>
  </si>
  <si>
    <t>Задолженность населения по оплате за коммунальные услуги на начало периода, руб.</t>
  </si>
  <si>
    <t>Собрано средств населения на оплату коммунальных услуг, руб.</t>
  </si>
  <si>
    <t>Задолженность населения по оплате за коммунальные услуги на конец периода, руб.</t>
  </si>
  <si>
    <t xml:space="preserve">Оплачено </t>
  </si>
  <si>
    <t>3.</t>
  </si>
  <si>
    <t>4.</t>
  </si>
  <si>
    <t>в том числе по видам коммунальных услуг, руб.</t>
  </si>
  <si>
    <t>Водоотведение</t>
  </si>
  <si>
    <t>6.</t>
  </si>
  <si>
    <t>5.</t>
  </si>
  <si>
    <t>4.1.</t>
  </si>
  <si>
    <t>4.2.</t>
  </si>
  <si>
    <t>4.3.</t>
  </si>
  <si>
    <t>4.4.</t>
  </si>
  <si>
    <t>3.1.</t>
  </si>
  <si>
    <t>3.2.</t>
  </si>
  <si>
    <t>3.3.</t>
  </si>
  <si>
    <t>ОТЧЕТ ЗА ПЕРИОД УПРАВЛЕНИЯ:</t>
  </si>
  <si>
    <t>Начислено средств населения на оплату коммунальных услуг, руб.</t>
  </si>
  <si>
    <t>Директор ООО "УК ЖК-Сервис"                                                                                   /В.В.Феофилактов/</t>
  </si>
  <si>
    <t>гл.бухгалтер ООО "УК ЖК-Сервис"                                                                                   /Т.Б. Быкова/</t>
  </si>
  <si>
    <t>Остаток денежных средств населения по жилищно-коммунальным услугам на начало периода, ("-" перерасход "+" неиспользовано) руб.</t>
  </si>
  <si>
    <t>Остаток денежных средств населения по жилищно-коммунальным услугам на конец периода,("-"перерасход "+"неиспользовано) руб.</t>
  </si>
  <si>
    <t>Холодное водоснабжение</t>
  </si>
  <si>
    <t>Выполнение текущего ремонта (целевой сбор),  в том числе по видам работ руб. :</t>
  </si>
  <si>
    <t>Остаток денежных средств населения по тек. ремонту на конец периода, руб.(- ; +)</t>
  </si>
  <si>
    <t>2.4.1.</t>
  </si>
  <si>
    <t>2.4.2.</t>
  </si>
  <si>
    <t>2.4.3.</t>
  </si>
  <si>
    <t>2.4.6.</t>
  </si>
  <si>
    <t>3.2.1.</t>
  </si>
  <si>
    <t>4.4.1.</t>
  </si>
  <si>
    <t>4.4.2.</t>
  </si>
  <si>
    <t>4.4.3.</t>
  </si>
  <si>
    <t>Текущий ремонт (целевой сбор, рекламные сборы)</t>
  </si>
  <si>
    <t>Остаток денежных средств населения по тек. ремонту на начало периода, руб.(- ; +)</t>
  </si>
  <si>
    <t xml:space="preserve">Общая площадь жилых и нежилых помещений МКД, кв.м., </t>
  </si>
  <si>
    <t>2.4.4.</t>
  </si>
  <si>
    <t>Содержание и обслуживание котельной</t>
  </si>
  <si>
    <t>2.4.5.</t>
  </si>
  <si>
    <t>Содержание общего имущества</t>
  </si>
  <si>
    <t>Техническое обслуживание ВКГО и ВДГО</t>
  </si>
  <si>
    <t>2.4.7.</t>
  </si>
  <si>
    <t>Горячее водоснабжение по стоимости хол. воды</t>
  </si>
  <si>
    <t>Подогрев воды(стоимость газа ,электроэнергии)</t>
  </si>
  <si>
    <t>Отопление(стимость газа,электроэнергии)</t>
  </si>
  <si>
    <t>Электроснабжение</t>
  </si>
  <si>
    <t>4.4.4.</t>
  </si>
  <si>
    <t>4.4.5.</t>
  </si>
  <si>
    <t>4.4.6.</t>
  </si>
  <si>
    <t>4.4.7.</t>
  </si>
  <si>
    <t>УР, Завьяловский район, с.Завьялово Коммунальная,11</t>
  </si>
  <si>
    <t>с 01 января  2019 г. по 31 декабря 2019 г.</t>
  </si>
  <si>
    <t>Дата заполнения: 23.01.2020 г.</t>
  </si>
  <si>
    <t>3.2.2.</t>
  </si>
  <si>
    <t>3.2.3.</t>
  </si>
  <si>
    <t>3.2.4.</t>
  </si>
  <si>
    <t>Изготовление и установка хлопалки для ковров</t>
  </si>
  <si>
    <t>Установка детской горки</t>
  </si>
  <si>
    <t>Изготовление навеса под контейнер ТКО</t>
  </si>
  <si>
    <t>Установка скамейки при выезде с двора</t>
  </si>
  <si>
    <t>4.4.8.</t>
  </si>
  <si>
    <t>Услуги по обращению с ТКО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</si>
</sst>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3" xfId="0" applyFont="1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3" fillId="0" borderId="15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/>
    <xf numFmtId="0" fontId="2" fillId="0" borderId="9" xfId="0" applyFont="1" applyBorder="1" applyAlignment="1">
      <alignment horizontal="center" vertical="center"/>
    </xf>
    <xf numFmtId="0" fontId="3" fillId="0" borderId="15" xfId="0" applyFont="1" applyBorder="1"/>
    <xf numFmtId="0" fontId="7" fillId="0" borderId="21" xfId="0" applyFont="1" applyBorder="1" applyAlignment="1"/>
    <xf numFmtId="0" fontId="7" fillId="0" borderId="22" xfId="0" applyFont="1" applyBorder="1" applyAlignment="1"/>
    <xf numFmtId="0" fontId="3" fillId="0" borderId="17" xfId="0" applyFont="1" applyBorder="1" applyAlignment="1">
      <alignment vertical="center"/>
    </xf>
    <xf numFmtId="0" fontId="1" fillId="0" borderId="0" xfId="0" applyFont="1" applyAlignment="1">
      <alignment horizontal="center"/>
    </xf>
    <xf numFmtId="0" fontId="2" fillId="0" borderId="19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7" fillId="0" borderId="23" xfId="0" applyFont="1" applyBorder="1" applyAlignment="1">
      <alignment horizontal="right"/>
    </xf>
    <xf numFmtId="0" fontId="3" fillId="0" borderId="25" xfId="0" applyFont="1" applyBorder="1" applyAlignment="1">
      <alignment vertical="center"/>
    </xf>
    <xf numFmtId="2" fontId="2" fillId="0" borderId="15" xfId="0" applyNumberFormat="1" applyFont="1" applyBorder="1"/>
    <xf numFmtId="16" fontId="2" fillId="0" borderId="26" xfId="0" applyNumberFormat="1" applyFont="1" applyBorder="1" applyAlignment="1">
      <alignment horizontal="center"/>
    </xf>
    <xf numFmtId="0" fontId="2" fillId="0" borderId="20" xfId="0" applyFont="1" applyBorder="1"/>
    <xf numFmtId="16" fontId="2" fillId="0" borderId="27" xfId="0" applyNumberFormat="1" applyFont="1" applyBorder="1" applyAlignment="1">
      <alignment horizontal="center"/>
    </xf>
    <xf numFmtId="2" fontId="2" fillId="0" borderId="24" xfId="0" applyNumberFormat="1" applyFont="1" applyBorder="1"/>
    <xf numFmtId="0" fontId="3" fillId="0" borderId="13" xfId="0" applyFont="1" applyBorder="1"/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28" xfId="0" applyFont="1" applyBorder="1" applyAlignment="1">
      <alignment horizontal="left"/>
    </xf>
    <xf numFmtId="0" fontId="8" fillId="0" borderId="2" xfId="0" applyFont="1" applyBorder="1" applyAlignment="1"/>
    <xf numFmtId="0" fontId="8" fillId="0" borderId="3" xfId="0" applyFont="1" applyBorder="1" applyAlignment="1"/>
    <xf numFmtId="0" fontId="7" fillId="0" borderId="11" xfId="0" applyFont="1" applyBorder="1" applyAlignment="1"/>
    <xf numFmtId="0" fontId="3" fillId="0" borderId="1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3" fillId="0" borderId="29" xfId="0" applyFont="1" applyBorder="1" applyAlignment="1">
      <alignment horizontal="right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7" fillId="0" borderId="1" xfId="0" applyFont="1" applyBorder="1" applyAlignment="1">
      <alignment horizontal="left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left"/>
    </xf>
    <xf numFmtId="0" fontId="8" fillId="0" borderId="2" xfId="0" applyFont="1" applyBorder="1" applyAlignment="1"/>
    <xf numFmtId="0" fontId="8" fillId="0" borderId="3" xfId="0" applyFont="1" applyBorder="1" applyAlignment="1"/>
    <xf numFmtId="0" fontId="7" fillId="0" borderId="20" xfId="0" applyFont="1" applyBorder="1" applyAlignment="1">
      <alignment horizontal="left"/>
    </xf>
    <xf numFmtId="0" fontId="7" fillId="0" borderId="28" xfId="0" applyFont="1" applyBorder="1" applyAlignment="1">
      <alignment horizontal="left"/>
    </xf>
    <xf numFmtId="0" fontId="8" fillId="0" borderId="31" xfId="0" applyFont="1" applyBorder="1" applyAlignment="1"/>
    <xf numFmtId="0" fontId="8" fillId="0" borderId="24" xfId="0" applyFont="1" applyBorder="1" applyAlignment="1"/>
    <xf numFmtId="0" fontId="2" fillId="0" borderId="28" xfId="0" applyFont="1" applyBorder="1"/>
    <xf numFmtId="0" fontId="3" fillId="0" borderId="33" xfId="0" applyFont="1" applyBorder="1" applyAlignment="1">
      <alignment vertical="center"/>
    </xf>
    <xf numFmtId="2" fontId="0" fillId="0" borderId="1" xfId="0" applyNumberFormat="1" applyBorder="1"/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2" fontId="0" fillId="0" borderId="15" xfId="0" applyNumberFormat="1" applyBorder="1"/>
    <xf numFmtId="2" fontId="0" fillId="0" borderId="29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57151</xdr:rowOff>
    </xdr:from>
    <xdr:to>
      <xdr:col>2</xdr:col>
      <xdr:colOff>391487</xdr:colOff>
      <xdr:row>6</xdr:row>
      <xdr:rowOff>123825</xdr:rowOff>
    </xdr:to>
    <xdr:pic>
      <xdr:nvPicPr>
        <xdr:cNvPr id="1027" name="Рисунок 2" descr="жк-сервис логотип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9050" y="57151"/>
          <a:ext cx="1591637" cy="1257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6"/>
  <sheetViews>
    <sheetView tabSelected="1" zoomScaleNormal="100" workbookViewId="0">
      <selection activeCell="H39" sqref="H39"/>
    </sheetView>
  </sheetViews>
  <sheetFormatPr defaultRowHeight="15"/>
  <cols>
    <col min="1" max="1" width="9.85546875" customWidth="1"/>
    <col min="2" max="2" width="8.7109375" customWidth="1"/>
    <col min="3" max="3" width="35.140625" customWidth="1"/>
    <col min="4" max="4" width="25.7109375" customWidth="1"/>
    <col min="5" max="5" width="15.7109375" customWidth="1"/>
  </cols>
  <sheetData>
    <row r="1" spans="1:5">
      <c r="B1" s="1"/>
      <c r="C1" s="46" t="s">
        <v>5</v>
      </c>
      <c r="D1" s="46"/>
      <c r="E1" s="46"/>
    </row>
    <row r="2" spans="1:5">
      <c r="C2" s="47" t="s">
        <v>0</v>
      </c>
      <c r="D2" s="47"/>
      <c r="E2" s="47"/>
    </row>
    <row r="3" spans="1:5" ht="18.75">
      <c r="C3" s="48" t="s">
        <v>1</v>
      </c>
      <c r="D3" s="48"/>
      <c r="E3" s="48"/>
    </row>
    <row r="4" spans="1:5">
      <c r="C4" s="49" t="s">
        <v>2</v>
      </c>
      <c r="D4" s="49"/>
      <c r="E4" s="49"/>
    </row>
    <row r="5" spans="1:5">
      <c r="C5" s="49" t="s">
        <v>3</v>
      </c>
      <c r="D5" s="49"/>
      <c r="E5" s="49"/>
    </row>
    <row r="6" spans="1:5">
      <c r="C6" s="49" t="s">
        <v>4</v>
      </c>
      <c r="D6" s="49"/>
      <c r="E6" s="49"/>
    </row>
    <row r="7" spans="1:5">
      <c r="C7" s="50" t="s">
        <v>6</v>
      </c>
      <c r="D7" s="50"/>
      <c r="E7" s="50"/>
    </row>
    <row r="8" spans="1:5" ht="10.5" customHeight="1">
      <c r="C8" s="20"/>
      <c r="D8" s="20"/>
      <c r="E8" s="20"/>
    </row>
    <row r="9" spans="1:5">
      <c r="C9" s="20"/>
      <c r="D9" s="20"/>
      <c r="E9" s="20"/>
    </row>
    <row r="10" spans="1:5" ht="9.75" customHeight="1">
      <c r="A10" s="2"/>
      <c r="B10" s="2"/>
      <c r="C10" s="2"/>
      <c r="D10" s="2"/>
      <c r="E10" s="2"/>
    </row>
    <row r="11" spans="1:5" ht="15.75">
      <c r="A11" s="51" t="s">
        <v>53</v>
      </c>
      <c r="B11" s="51"/>
      <c r="C11" s="51"/>
      <c r="D11" s="51"/>
      <c r="E11" s="51"/>
    </row>
    <row r="12" spans="1:5" ht="15.75">
      <c r="A12" s="51" t="s">
        <v>88</v>
      </c>
      <c r="B12" s="51"/>
      <c r="C12" s="51"/>
      <c r="D12" s="51"/>
      <c r="E12" s="51"/>
    </row>
    <row r="13" spans="1:5" ht="15" customHeight="1">
      <c r="A13" s="58" t="s">
        <v>87</v>
      </c>
      <c r="B13" s="58"/>
      <c r="C13" s="58"/>
      <c r="D13" s="58"/>
      <c r="E13" s="58"/>
    </row>
    <row r="14" spans="1:5" ht="10.5" customHeight="1">
      <c r="A14" s="12"/>
      <c r="B14" s="12"/>
      <c r="C14" s="12"/>
      <c r="D14" s="12"/>
      <c r="E14" s="12"/>
    </row>
    <row r="15" spans="1:5" ht="27" customHeight="1">
      <c r="A15" s="12"/>
      <c r="B15" s="12"/>
      <c r="C15" s="12"/>
      <c r="D15" s="59" t="s">
        <v>89</v>
      </c>
      <c r="E15" s="59"/>
    </row>
    <row r="16" spans="1:5" ht="16.5" customHeight="1">
      <c r="A16" s="2"/>
      <c r="B16" s="2"/>
      <c r="C16" s="2"/>
      <c r="D16" s="2"/>
      <c r="E16" s="2"/>
    </row>
    <row r="17" spans="1:5" ht="1.5" customHeight="1" thickBot="1">
      <c r="A17" s="2"/>
      <c r="B17" s="2"/>
      <c r="C17" s="2"/>
      <c r="D17" s="2"/>
      <c r="E17" s="2"/>
    </row>
    <row r="18" spans="1:5" s="5" customFormat="1" ht="16.5" customHeight="1" thickBot="1">
      <c r="A18" s="6" t="s">
        <v>8</v>
      </c>
      <c r="B18" s="52" t="s">
        <v>7</v>
      </c>
      <c r="C18" s="53"/>
      <c r="D18" s="53"/>
      <c r="E18" s="54"/>
    </row>
    <row r="19" spans="1:5" ht="17.100000000000001" customHeight="1">
      <c r="A19" s="7" t="s">
        <v>9</v>
      </c>
      <c r="B19" s="55" t="s">
        <v>14</v>
      </c>
      <c r="C19" s="56"/>
      <c r="D19" s="57"/>
      <c r="E19" s="8">
        <v>2017</v>
      </c>
    </row>
    <row r="20" spans="1:5" ht="17.100000000000001" customHeight="1">
      <c r="A20" s="9" t="s">
        <v>10</v>
      </c>
      <c r="B20" s="43" t="s">
        <v>15</v>
      </c>
      <c r="C20" s="44"/>
      <c r="D20" s="45"/>
      <c r="E20" s="10">
        <v>1</v>
      </c>
    </row>
    <row r="21" spans="1:5" ht="17.100000000000001" customHeight="1">
      <c r="A21" s="9" t="s">
        <v>11</v>
      </c>
      <c r="B21" s="43" t="s">
        <v>16</v>
      </c>
      <c r="C21" s="44"/>
      <c r="D21" s="45"/>
      <c r="E21" s="10">
        <v>3</v>
      </c>
    </row>
    <row r="22" spans="1:5" ht="17.100000000000001" customHeight="1">
      <c r="A22" s="9" t="s">
        <v>12</v>
      </c>
      <c r="B22" s="43" t="s">
        <v>17</v>
      </c>
      <c r="C22" s="44"/>
      <c r="D22" s="45"/>
      <c r="E22" s="10">
        <v>45</v>
      </c>
    </row>
    <row r="23" spans="1:5" ht="17.100000000000001" customHeight="1" thickBot="1">
      <c r="A23" s="9" t="s">
        <v>13</v>
      </c>
      <c r="B23" s="43" t="s">
        <v>72</v>
      </c>
      <c r="C23" s="44"/>
      <c r="D23" s="45"/>
      <c r="E23" s="10">
        <v>1415.9</v>
      </c>
    </row>
    <row r="24" spans="1:5" ht="18" customHeight="1" thickBot="1">
      <c r="A24" s="6" t="s">
        <v>18</v>
      </c>
      <c r="B24" s="52" t="s">
        <v>19</v>
      </c>
      <c r="C24" s="53"/>
      <c r="D24" s="53"/>
      <c r="E24" s="54"/>
    </row>
    <row r="25" spans="1:5" ht="17.100000000000001" customHeight="1">
      <c r="A25" s="15" t="s">
        <v>20</v>
      </c>
      <c r="B25" s="55" t="s">
        <v>27</v>
      </c>
      <c r="C25" s="56"/>
      <c r="D25" s="57"/>
      <c r="E25" s="25">
        <v>5798.66</v>
      </c>
    </row>
    <row r="26" spans="1:5" ht="17.100000000000001" customHeight="1">
      <c r="A26" s="9" t="s">
        <v>21</v>
      </c>
      <c r="B26" s="43" t="s">
        <v>23</v>
      </c>
      <c r="C26" s="44"/>
      <c r="D26" s="45"/>
      <c r="E26" s="10">
        <v>371507.3</v>
      </c>
    </row>
    <row r="27" spans="1:5" ht="17.100000000000001" customHeight="1">
      <c r="A27" s="9" t="s">
        <v>22</v>
      </c>
      <c r="B27" s="43" t="s">
        <v>24</v>
      </c>
      <c r="C27" s="44"/>
      <c r="D27" s="45"/>
      <c r="E27" s="26">
        <v>360289.91</v>
      </c>
    </row>
    <row r="28" spans="1:5" ht="17.100000000000001" customHeight="1">
      <c r="A28" s="9" t="s">
        <v>25</v>
      </c>
      <c r="B28" s="43" t="s">
        <v>26</v>
      </c>
      <c r="C28" s="44"/>
      <c r="D28" s="45"/>
      <c r="E28" s="16">
        <f>E25+E26-E27</f>
        <v>17016.049999999988</v>
      </c>
    </row>
    <row r="29" spans="1:5" ht="17.100000000000001" customHeight="1">
      <c r="A29" s="9" t="s">
        <v>62</v>
      </c>
      <c r="B29" s="43" t="s">
        <v>28</v>
      </c>
      <c r="C29" s="45"/>
      <c r="D29" s="4" t="s">
        <v>30</v>
      </c>
      <c r="E29" s="11" t="s">
        <v>29</v>
      </c>
    </row>
    <row r="30" spans="1:5" ht="17.100000000000001" customHeight="1">
      <c r="A30" s="9" t="s">
        <v>63</v>
      </c>
      <c r="B30" s="61" t="s">
        <v>31</v>
      </c>
      <c r="C30" s="61"/>
      <c r="D30" s="3">
        <v>141653.51999999999</v>
      </c>
      <c r="E30" s="79">
        <v>137400.70000000001</v>
      </c>
    </row>
    <row r="31" spans="1:5" ht="17.100000000000001" customHeight="1">
      <c r="A31" s="9" t="s">
        <v>64</v>
      </c>
      <c r="B31" s="61" t="s">
        <v>32</v>
      </c>
      <c r="C31" s="61"/>
      <c r="D31" s="3">
        <v>39718.080000000002</v>
      </c>
      <c r="E31" s="79">
        <f t="shared" ref="E31:E35" si="0">D31*0.9697</f>
        <v>38514.622176000004</v>
      </c>
    </row>
    <row r="32" spans="1:5" ht="17.100000000000001" customHeight="1">
      <c r="A32" s="9" t="s">
        <v>73</v>
      </c>
      <c r="B32" s="68" t="s">
        <v>77</v>
      </c>
      <c r="C32" s="68"/>
      <c r="D32" s="3">
        <v>8644.1</v>
      </c>
      <c r="E32" s="79">
        <f t="shared" si="0"/>
        <v>8382.1837699999996</v>
      </c>
    </row>
    <row r="33" spans="1:5" ht="17.100000000000001" customHeight="1">
      <c r="A33" s="27" t="s">
        <v>75</v>
      </c>
      <c r="B33" s="61" t="s">
        <v>74</v>
      </c>
      <c r="C33" s="61"/>
      <c r="D33" s="3">
        <v>163671.59</v>
      </c>
      <c r="E33" s="79">
        <f t="shared" si="0"/>
        <v>158712.34082300001</v>
      </c>
    </row>
    <row r="34" spans="1:5" ht="17.100000000000001" customHeight="1">
      <c r="A34" s="27" t="s">
        <v>65</v>
      </c>
      <c r="B34" s="61" t="s">
        <v>76</v>
      </c>
      <c r="C34" s="61"/>
      <c r="D34" s="28">
        <v>12127.8</v>
      </c>
      <c r="E34" s="79">
        <f t="shared" si="0"/>
        <v>11760.327659999999</v>
      </c>
    </row>
    <row r="35" spans="1:5" ht="17.100000000000001" customHeight="1" thickBot="1">
      <c r="A35" s="29" t="s">
        <v>78</v>
      </c>
      <c r="B35" s="69" t="s">
        <v>33</v>
      </c>
      <c r="C35" s="69"/>
      <c r="D35" s="30">
        <v>5692.21</v>
      </c>
      <c r="E35" s="80">
        <f t="shared" si="0"/>
        <v>5519.7360369999997</v>
      </c>
    </row>
    <row r="36" spans="1:5" ht="21.75" customHeight="1" thickBot="1">
      <c r="A36" s="75" t="s">
        <v>40</v>
      </c>
      <c r="B36" s="76" t="s">
        <v>34</v>
      </c>
      <c r="C36" s="77"/>
      <c r="D36" s="77"/>
      <c r="E36" s="78"/>
    </row>
    <row r="37" spans="1:5" ht="18.75" customHeight="1">
      <c r="A37" s="7"/>
      <c r="B37" s="38"/>
      <c r="C37" s="38"/>
      <c r="D37" s="39" t="s">
        <v>30</v>
      </c>
      <c r="E37" s="40" t="s">
        <v>29</v>
      </c>
    </row>
    <row r="38" spans="1:5" ht="17.100000000000001" customHeight="1">
      <c r="A38" s="13" t="s">
        <v>50</v>
      </c>
      <c r="B38" s="17" t="s">
        <v>70</v>
      </c>
      <c r="C38" s="18"/>
      <c r="D38" s="24">
        <v>50930.16</v>
      </c>
      <c r="E38" s="21">
        <v>49386.97</v>
      </c>
    </row>
    <row r="39" spans="1:5" ht="17.100000000000001" customHeight="1">
      <c r="A39" s="9" t="s">
        <v>52</v>
      </c>
      <c r="B39" s="34" t="s">
        <v>71</v>
      </c>
      <c r="C39" s="34"/>
      <c r="D39" s="34"/>
      <c r="E39" s="23">
        <v>33523.75</v>
      </c>
    </row>
    <row r="40" spans="1:5" ht="17.100000000000001" customHeight="1">
      <c r="A40" s="9" t="s">
        <v>51</v>
      </c>
      <c r="B40" s="43" t="s">
        <v>60</v>
      </c>
      <c r="C40" s="44"/>
      <c r="D40" s="45"/>
      <c r="E40" s="22">
        <f>E41+E42+E43+E44</f>
        <v>79698.48000000001</v>
      </c>
    </row>
    <row r="41" spans="1:5" ht="17.100000000000001" customHeight="1">
      <c r="A41" s="9" t="s">
        <v>66</v>
      </c>
      <c r="B41" s="32" t="s">
        <v>93</v>
      </c>
      <c r="C41" s="33"/>
      <c r="D41" s="33"/>
      <c r="E41" s="22">
        <v>5358.88</v>
      </c>
    </row>
    <row r="42" spans="1:5" ht="17.100000000000001" customHeight="1">
      <c r="A42" s="9" t="s">
        <v>90</v>
      </c>
      <c r="B42" s="32" t="s">
        <v>94</v>
      </c>
      <c r="C42" s="33"/>
      <c r="D42" s="33"/>
      <c r="E42" s="22">
        <v>41817</v>
      </c>
    </row>
    <row r="43" spans="1:5" ht="17.100000000000001" customHeight="1">
      <c r="A43" s="9" t="s">
        <v>91</v>
      </c>
      <c r="B43" s="32" t="s">
        <v>95</v>
      </c>
      <c r="C43" s="33"/>
      <c r="D43" s="33"/>
      <c r="E43" s="22">
        <v>29201</v>
      </c>
    </row>
    <row r="44" spans="1:5" ht="17.100000000000001" customHeight="1">
      <c r="A44" s="9" t="s">
        <v>92</v>
      </c>
      <c r="B44" s="32" t="s">
        <v>96</v>
      </c>
      <c r="C44" s="33"/>
      <c r="D44" s="33"/>
      <c r="E44" s="22">
        <v>3321.6</v>
      </c>
    </row>
    <row r="45" spans="1:5" ht="17.25" customHeight="1" thickBot="1">
      <c r="A45" s="41" t="s">
        <v>52</v>
      </c>
      <c r="B45" s="35" t="s">
        <v>61</v>
      </c>
      <c r="C45" s="35"/>
      <c r="D45" s="35"/>
      <c r="E45" s="42">
        <f>E38+E39-E40</f>
        <v>3212.2399999999907</v>
      </c>
    </row>
    <row r="46" spans="1:5" ht="17.100000000000001" customHeight="1" thickBot="1">
      <c r="A46" s="6" t="s">
        <v>41</v>
      </c>
      <c r="B46" s="52" t="s">
        <v>35</v>
      </c>
      <c r="C46" s="53"/>
      <c r="D46" s="53"/>
      <c r="E46" s="54"/>
    </row>
    <row r="47" spans="1:5" ht="17.100000000000001" customHeight="1">
      <c r="A47" s="7" t="s">
        <v>46</v>
      </c>
      <c r="B47" s="65" t="s">
        <v>36</v>
      </c>
      <c r="C47" s="65"/>
      <c r="D47" s="65"/>
      <c r="E47" s="31">
        <v>52325.93</v>
      </c>
    </row>
    <row r="48" spans="1:5" ht="17.100000000000001" customHeight="1">
      <c r="A48" s="13" t="s">
        <v>47</v>
      </c>
      <c r="B48" s="61" t="s">
        <v>54</v>
      </c>
      <c r="C48" s="61"/>
      <c r="D48" s="61"/>
      <c r="E48" s="14">
        <v>566934.97</v>
      </c>
    </row>
    <row r="49" spans="1:5" ht="17.100000000000001" customHeight="1">
      <c r="A49" s="9" t="s">
        <v>48</v>
      </c>
      <c r="B49" s="61" t="s">
        <v>37</v>
      </c>
      <c r="C49" s="61"/>
      <c r="D49" s="61"/>
      <c r="E49" s="14">
        <v>549756.84</v>
      </c>
    </row>
    <row r="50" spans="1:5" ht="17.100000000000001" customHeight="1">
      <c r="A50" s="9" t="s">
        <v>49</v>
      </c>
      <c r="B50" s="61" t="s">
        <v>38</v>
      </c>
      <c r="C50" s="61"/>
      <c r="D50" s="61"/>
      <c r="E50" s="16">
        <f>E47+E48-E49</f>
        <v>69504.060000000056</v>
      </c>
    </row>
    <row r="51" spans="1:5" ht="17.100000000000001" customHeight="1">
      <c r="A51" s="9" t="s">
        <v>67</v>
      </c>
      <c r="B51" s="43" t="s">
        <v>42</v>
      </c>
      <c r="C51" s="45"/>
      <c r="D51" s="4" t="s">
        <v>30</v>
      </c>
      <c r="E51" s="11" t="s">
        <v>39</v>
      </c>
    </row>
    <row r="52" spans="1:5" ht="17.100000000000001" customHeight="1">
      <c r="A52" s="9" t="s">
        <v>68</v>
      </c>
      <c r="B52" s="66" t="s">
        <v>59</v>
      </c>
      <c r="C52" s="67"/>
      <c r="D52" s="3">
        <v>42516.17</v>
      </c>
      <c r="E52" s="74">
        <f>D52*0.9697</f>
        <v>41227.930048999995</v>
      </c>
    </row>
    <row r="53" spans="1:5" ht="17.100000000000001" customHeight="1">
      <c r="A53" s="9" t="s">
        <v>69</v>
      </c>
      <c r="B53" s="66" t="s">
        <v>43</v>
      </c>
      <c r="C53" s="67"/>
      <c r="D53" s="3">
        <v>71921.3</v>
      </c>
      <c r="E53" s="74">
        <f t="shared" ref="E53:E58" si="1">D53*0.9697</f>
        <v>69742.084610000005</v>
      </c>
    </row>
    <row r="54" spans="1:5" ht="17.100000000000001" customHeight="1">
      <c r="A54" s="9" t="s">
        <v>83</v>
      </c>
      <c r="B54" s="36" t="s">
        <v>79</v>
      </c>
      <c r="C54" s="37"/>
      <c r="D54" s="3">
        <v>28892.639999999999</v>
      </c>
      <c r="E54" s="74">
        <f t="shared" si="1"/>
        <v>28017.193007999998</v>
      </c>
    </row>
    <row r="55" spans="1:5" ht="17.100000000000001" customHeight="1">
      <c r="A55" s="9" t="s">
        <v>84</v>
      </c>
      <c r="B55" s="36" t="s">
        <v>80</v>
      </c>
      <c r="C55" s="37"/>
      <c r="D55" s="3">
        <v>83078.740000000005</v>
      </c>
      <c r="E55" s="74">
        <f t="shared" si="1"/>
        <v>80561.454178</v>
      </c>
    </row>
    <row r="56" spans="1:5" ht="17.100000000000001" customHeight="1">
      <c r="A56" s="9" t="s">
        <v>85</v>
      </c>
      <c r="B56" s="36" t="s">
        <v>81</v>
      </c>
      <c r="C56" s="37"/>
      <c r="D56" s="3">
        <v>150295.75</v>
      </c>
      <c r="E56" s="74">
        <f t="shared" si="1"/>
        <v>145741.78877499999</v>
      </c>
    </row>
    <row r="57" spans="1:5" ht="17.100000000000001" customHeight="1">
      <c r="A57" s="9" t="s">
        <v>86</v>
      </c>
      <c r="B57" s="36" t="s">
        <v>82</v>
      </c>
      <c r="C57" s="37"/>
      <c r="D57" s="3">
        <v>110961.94</v>
      </c>
      <c r="E57" s="74">
        <f t="shared" si="1"/>
        <v>107599.79321800001</v>
      </c>
    </row>
    <row r="58" spans="1:5" ht="17.100000000000001" customHeight="1" thickBot="1">
      <c r="A58" s="41" t="s">
        <v>97</v>
      </c>
      <c r="B58" s="70" t="s">
        <v>98</v>
      </c>
      <c r="C58" s="71"/>
      <c r="D58" s="72">
        <v>79268.429999999993</v>
      </c>
      <c r="E58" s="74">
        <f t="shared" si="1"/>
        <v>76866.596570999987</v>
      </c>
    </row>
    <row r="59" spans="1:5" ht="35.1" customHeight="1" thickBot="1">
      <c r="A59" s="6" t="s">
        <v>45</v>
      </c>
      <c r="B59" s="62" t="s">
        <v>57</v>
      </c>
      <c r="C59" s="63"/>
      <c r="D59" s="64"/>
      <c r="E59" s="73">
        <f>E39-E25-E47</f>
        <v>-24600.84</v>
      </c>
    </row>
    <row r="60" spans="1:5" ht="34.5" customHeight="1" thickBot="1">
      <c r="A60" s="6" t="s">
        <v>44</v>
      </c>
      <c r="B60" s="62" t="s">
        <v>58</v>
      </c>
      <c r="C60" s="63"/>
      <c r="D60" s="64"/>
      <c r="E60" s="19">
        <f>E45-E28-E50</f>
        <v>-83307.870000000054</v>
      </c>
    </row>
    <row r="64" spans="1:5">
      <c r="A64" s="60" t="s">
        <v>55</v>
      </c>
      <c r="B64" s="60"/>
      <c r="C64" s="60"/>
      <c r="D64" s="60"/>
      <c r="E64" s="60"/>
    </row>
    <row r="66" spans="1:5">
      <c r="A66" s="60" t="s">
        <v>56</v>
      </c>
      <c r="B66" s="60"/>
      <c r="C66" s="60"/>
      <c r="D66" s="60"/>
      <c r="E66" s="60"/>
    </row>
  </sheetData>
  <mergeCells count="43">
    <mergeCell ref="B28:D28"/>
    <mergeCell ref="B48:D48"/>
    <mergeCell ref="B36:E36"/>
    <mergeCell ref="B40:D40"/>
    <mergeCell ref="B60:D60"/>
    <mergeCell ref="B59:D59"/>
    <mergeCell ref="B46:E46"/>
    <mergeCell ref="B47:D47"/>
    <mergeCell ref="B53:C53"/>
    <mergeCell ref="B49:D49"/>
    <mergeCell ref="B50:D50"/>
    <mergeCell ref="B51:C51"/>
    <mergeCell ref="B52:C52"/>
    <mergeCell ref="B35:C35"/>
    <mergeCell ref="A66:E66"/>
    <mergeCell ref="A64:E64"/>
    <mergeCell ref="B29:C29"/>
    <mergeCell ref="B30:C30"/>
    <mergeCell ref="B31:C31"/>
    <mergeCell ref="B32:C32"/>
    <mergeCell ref="B33:C33"/>
    <mergeCell ref="B34:C34"/>
    <mergeCell ref="D15:E15"/>
    <mergeCell ref="B24:E24"/>
    <mergeCell ref="B25:D25"/>
    <mergeCell ref="B22:D22"/>
    <mergeCell ref="B23:D23"/>
    <mergeCell ref="B26:D26"/>
    <mergeCell ref="B27:D27"/>
    <mergeCell ref="C1:E1"/>
    <mergeCell ref="C2:E2"/>
    <mergeCell ref="C3:E3"/>
    <mergeCell ref="C4:E4"/>
    <mergeCell ref="C5:E5"/>
    <mergeCell ref="C6:E6"/>
    <mergeCell ref="C7:E7"/>
    <mergeCell ref="A11:E11"/>
    <mergeCell ref="B18:E18"/>
    <mergeCell ref="B19:D19"/>
    <mergeCell ref="B20:D20"/>
    <mergeCell ref="B21:D21"/>
    <mergeCell ref="A12:E12"/>
    <mergeCell ref="A13:E13"/>
  </mergeCells>
  <pageMargins left="0.47244094488188981" right="7.874015748031496E-2" top="0.70866141732283472" bottom="0.47244094488188981" header="0.31496062992125984" footer="0.31496062992125984"/>
  <pageSetup paperSize="9" orientation="portrait" r:id="rId1"/>
  <rowBreaks count="1" manualBreakCount="1">
    <brk id="4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Asus_3250</cp:lastModifiedBy>
  <cp:lastPrinted>2018-04-24T11:30:07Z</cp:lastPrinted>
  <dcterms:created xsi:type="dcterms:W3CDTF">2018-01-24T10:34:33Z</dcterms:created>
  <dcterms:modified xsi:type="dcterms:W3CDTF">2020-01-23T11:40:53Z</dcterms:modified>
</cp:coreProperties>
</file>